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180" windowHeight="8070"/>
  </bookViews>
  <sheets>
    <sheet name="Euler's Method h = 0.1" sheetId="1" r:id="rId1"/>
    <sheet name="Euler's Method h = 0.05" sheetId="2" r:id="rId2"/>
    <sheet name="Euler's Method h = 0.01" sheetId="3" r:id="rId3"/>
    <sheet name="Improved Euler h = 0.1" sheetId="4" r:id="rId4"/>
    <sheet name="Improved Euler h = 0.05" sheetId="5" r:id="rId5"/>
    <sheet name="Improved Euler h = 0.01" sheetId="6" r:id="rId6"/>
  </sheets>
  <calcPr calcId="125725"/>
</workbook>
</file>

<file path=xl/calcChain.xml><?xml version="1.0" encoding="utf-8"?>
<calcChain xmlns="http://schemas.openxmlformats.org/spreadsheetml/2006/main">
  <c r="C3" i="1"/>
  <c r="D4" i="6"/>
  <c r="D3"/>
  <c r="C4" s="1"/>
  <c r="C3"/>
  <c r="B3"/>
  <c r="B4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E2"/>
  <c r="F2" s="1"/>
  <c r="G2" s="1"/>
  <c r="D4" i="5"/>
  <c r="D3"/>
  <c r="C4" s="1"/>
  <c r="C3"/>
  <c r="B3"/>
  <c r="E3" s="1"/>
  <c r="E2"/>
  <c r="F2" s="1"/>
  <c r="G2" s="1"/>
  <c r="D4" i="4"/>
  <c r="C3"/>
  <c r="C4"/>
  <c r="D3"/>
  <c r="B4"/>
  <c r="E4" s="1"/>
  <c r="B3"/>
  <c r="E3" s="1"/>
  <c r="F3" s="1"/>
  <c r="G3" s="1"/>
  <c r="E2"/>
  <c r="F2" s="1"/>
  <c r="G2" s="1"/>
  <c r="F52" i="3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4"/>
  <c r="C3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4"/>
  <c r="B3"/>
  <c r="A52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3"/>
  <c r="D3"/>
  <c r="E3" s="1"/>
  <c r="F3" s="1"/>
  <c r="D2"/>
  <c r="E2" s="1"/>
  <c r="F2" s="1"/>
  <c r="F12" i="2"/>
  <c r="F11"/>
  <c r="F10"/>
  <c r="F9"/>
  <c r="F8"/>
  <c r="F7"/>
  <c r="F6"/>
  <c r="F5"/>
  <c r="F4"/>
  <c r="F3"/>
  <c r="F2"/>
  <c r="E12"/>
  <c r="E11"/>
  <c r="E10"/>
  <c r="E9"/>
  <c r="E8"/>
  <c r="E7"/>
  <c r="E6"/>
  <c r="E5"/>
  <c r="E4"/>
  <c r="E3"/>
  <c r="E2"/>
  <c r="D2" i="1"/>
  <c r="D12" i="2"/>
  <c r="D11"/>
  <c r="D10"/>
  <c r="D9"/>
  <c r="D8"/>
  <c r="D7"/>
  <c r="D6"/>
  <c r="D5"/>
  <c r="D4"/>
  <c r="D3"/>
  <c r="D2"/>
  <c r="D3" i="1"/>
  <c r="C5" i="2"/>
  <c r="C6" s="1"/>
  <c r="C7" s="1"/>
  <c r="C8" s="1"/>
  <c r="C9" s="1"/>
  <c r="C10" s="1"/>
  <c r="C11" s="1"/>
  <c r="C12" s="1"/>
  <c r="C4"/>
  <c r="C3"/>
  <c r="B5"/>
  <c r="B6" s="1"/>
  <c r="B7" s="1"/>
  <c r="B8" s="1"/>
  <c r="B9" s="1"/>
  <c r="B10" s="1"/>
  <c r="B11" s="1"/>
  <c r="B12" s="1"/>
  <c r="B4"/>
  <c r="B3"/>
  <c r="E3" i="1"/>
  <c r="F3" s="1"/>
  <c r="E2"/>
  <c r="F2" s="1"/>
  <c r="D7"/>
  <c r="D6"/>
  <c r="D5"/>
  <c r="D4"/>
  <c r="C4"/>
  <c r="C5" s="1"/>
  <c r="C6" s="1"/>
  <c r="C7" s="1"/>
  <c r="E7" s="1"/>
  <c r="F7" s="1"/>
  <c r="B5"/>
  <c r="B6" s="1"/>
  <c r="B7" s="1"/>
  <c r="B4"/>
  <c r="B3"/>
  <c r="B5" i="6" l="1"/>
  <c r="E4"/>
  <c r="F4" s="1"/>
  <c r="G4" s="1"/>
  <c r="E3"/>
  <c r="F3" s="1"/>
  <c r="G3" s="1"/>
  <c r="C5" i="5"/>
  <c r="D5" s="1"/>
  <c r="F3"/>
  <c r="G3" s="1"/>
  <c r="B4"/>
  <c r="C5" i="4"/>
  <c r="D5" s="1"/>
  <c r="F4"/>
  <c r="G4" s="1"/>
  <c r="B5"/>
  <c r="D5" i="3"/>
  <c r="E5" s="1"/>
  <c r="F5" s="1"/>
  <c r="D4"/>
  <c r="E4" s="1"/>
  <c r="F4" s="1"/>
  <c r="E5" i="1"/>
  <c r="F5" s="1"/>
  <c r="E4"/>
  <c r="F4" s="1"/>
  <c r="E6"/>
  <c r="F6" s="1"/>
  <c r="C5" i="6" l="1"/>
  <c r="D5" s="1"/>
  <c r="B6"/>
  <c r="E5"/>
  <c r="B5" i="5"/>
  <c r="E4"/>
  <c r="F4" s="1"/>
  <c r="G4" s="1"/>
  <c r="D6" i="4"/>
  <c r="C6"/>
  <c r="B6"/>
  <c r="E5"/>
  <c r="F5" s="1"/>
  <c r="G5" s="1"/>
  <c r="D6" i="3"/>
  <c r="E6" s="1"/>
  <c r="F6" s="1"/>
  <c r="F5" i="6" l="1"/>
  <c r="G5" s="1"/>
  <c r="C6"/>
  <c r="D6" s="1"/>
  <c r="B7"/>
  <c r="E6"/>
  <c r="C6" i="5"/>
  <c r="D6" s="1"/>
  <c r="E5"/>
  <c r="F5" s="1"/>
  <c r="G5" s="1"/>
  <c r="B6"/>
  <c r="C7" i="4"/>
  <c r="D7" s="1"/>
  <c r="E6"/>
  <c r="F6" s="1"/>
  <c r="G6" s="1"/>
  <c r="B7"/>
  <c r="E7" s="1"/>
  <c r="D7" i="3"/>
  <c r="E7" s="1"/>
  <c r="F7" s="1"/>
  <c r="D7" i="6" l="1"/>
  <c r="C7"/>
  <c r="F6"/>
  <c r="G6" s="1"/>
  <c r="B8"/>
  <c r="E7"/>
  <c r="F7" s="1"/>
  <c r="G7" s="1"/>
  <c r="C7" i="5"/>
  <c r="D7" s="1"/>
  <c r="B7"/>
  <c r="E6"/>
  <c r="F6" s="1"/>
  <c r="G6" s="1"/>
  <c r="F7" i="4"/>
  <c r="G7" s="1"/>
  <c r="D8" i="3"/>
  <c r="E8" s="1"/>
  <c r="F8" s="1"/>
  <c r="D8" i="6" l="1"/>
  <c r="C8"/>
  <c r="B9"/>
  <c r="E8"/>
  <c r="D8" i="5"/>
  <c r="C8"/>
  <c r="E7"/>
  <c r="F7" s="1"/>
  <c r="G7" s="1"/>
  <c r="B8"/>
  <c r="D9" i="3"/>
  <c r="E9" s="1"/>
  <c r="F9" s="1"/>
  <c r="D9" i="6" l="1"/>
  <c r="C9"/>
  <c r="F8"/>
  <c r="G8" s="1"/>
  <c r="B10"/>
  <c r="E9"/>
  <c r="F9" s="1"/>
  <c r="G9" s="1"/>
  <c r="D9" i="5"/>
  <c r="C9"/>
  <c r="B9"/>
  <c r="E8"/>
  <c r="F8" s="1"/>
  <c r="G8" s="1"/>
  <c r="D10" i="3"/>
  <c r="E10" s="1"/>
  <c r="F10" s="1"/>
  <c r="C10" i="6" l="1"/>
  <c r="D10" s="1"/>
  <c r="B11"/>
  <c r="E10"/>
  <c r="D10" i="5"/>
  <c r="C10"/>
  <c r="E9"/>
  <c r="F9" s="1"/>
  <c r="G9" s="1"/>
  <c r="B10"/>
  <c r="D11" i="3"/>
  <c r="E11" s="1"/>
  <c r="F11" s="1"/>
  <c r="D12"/>
  <c r="E12" s="1"/>
  <c r="F12" s="1"/>
  <c r="C11" i="6" l="1"/>
  <c r="D11" s="1"/>
  <c r="F10"/>
  <c r="G10" s="1"/>
  <c r="B12"/>
  <c r="E11"/>
  <c r="D11" i="5"/>
  <c r="C11"/>
  <c r="B11"/>
  <c r="E10"/>
  <c r="F10" s="1"/>
  <c r="G10" s="1"/>
  <c r="C12" i="6" l="1"/>
  <c r="D12" s="1"/>
  <c r="F11"/>
  <c r="G11" s="1"/>
  <c r="B13"/>
  <c r="E12"/>
  <c r="D12" i="5"/>
  <c r="C12"/>
  <c r="E11"/>
  <c r="F11" s="1"/>
  <c r="G11" s="1"/>
  <c r="B12"/>
  <c r="E12" s="1"/>
  <c r="C13" i="6" l="1"/>
  <c r="D13" s="1"/>
  <c r="F12"/>
  <c r="G12" s="1"/>
  <c r="B14"/>
  <c r="E13"/>
  <c r="F12" i="5"/>
  <c r="G12" s="1"/>
  <c r="D14" i="6" l="1"/>
  <c r="C14"/>
  <c r="F13"/>
  <c r="G13" s="1"/>
  <c r="B15"/>
  <c r="E14"/>
  <c r="F14" s="1"/>
  <c r="G14" s="1"/>
  <c r="C15" l="1"/>
  <c r="D15" s="1"/>
  <c r="B16"/>
  <c r="E15"/>
  <c r="C16" l="1"/>
  <c r="D16" s="1"/>
  <c r="F15"/>
  <c r="G15" s="1"/>
  <c r="B17"/>
  <c r="E16"/>
  <c r="C17" l="1"/>
  <c r="D17" s="1"/>
  <c r="F16"/>
  <c r="G16" s="1"/>
  <c r="B18"/>
  <c r="E17"/>
  <c r="C18" l="1"/>
  <c r="D18" s="1"/>
  <c r="F17"/>
  <c r="G17" s="1"/>
  <c r="B19"/>
  <c r="E18"/>
  <c r="C19" l="1"/>
  <c r="D19" s="1"/>
  <c r="F18"/>
  <c r="G18" s="1"/>
  <c r="B20"/>
  <c r="E19"/>
  <c r="D20" l="1"/>
  <c r="C20"/>
  <c r="F19"/>
  <c r="G19" s="1"/>
  <c r="B21"/>
  <c r="E20"/>
  <c r="F20" s="1"/>
  <c r="G20" s="1"/>
  <c r="C21" l="1"/>
  <c r="D21" s="1"/>
  <c r="B22"/>
  <c r="E21"/>
  <c r="C22" l="1"/>
  <c r="D22" s="1"/>
  <c r="F21"/>
  <c r="G21" s="1"/>
  <c r="B23"/>
  <c r="E22"/>
  <c r="C23" l="1"/>
  <c r="D23" s="1"/>
  <c r="F22"/>
  <c r="G22" s="1"/>
  <c r="B24"/>
  <c r="E23"/>
  <c r="D24" l="1"/>
  <c r="C24"/>
  <c r="F23"/>
  <c r="G23" s="1"/>
  <c r="B25"/>
  <c r="E24"/>
  <c r="F24" s="1"/>
  <c r="G24" s="1"/>
  <c r="C25" l="1"/>
  <c r="D25" s="1"/>
  <c r="B26"/>
  <c r="E25"/>
  <c r="C26" l="1"/>
  <c r="D26" s="1"/>
  <c r="F25"/>
  <c r="G25" s="1"/>
  <c r="B27"/>
  <c r="E26"/>
  <c r="C27" l="1"/>
  <c r="D27" s="1"/>
  <c r="F26"/>
  <c r="G26" s="1"/>
  <c r="B28"/>
  <c r="E27"/>
  <c r="C28" l="1"/>
  <c r="D28" s="1"/>
  <c r="F27"/>
  <c r="G27" s="1"/>
  <c r="B29"/>
  <c r="E28"/>
  <c r="C29" l="1"/>
  <c r="D29" s="1"/>
  <c r="F28"/>
  <c r="G28" s="1"/>
  <c r="B30"/>
  <c r="E29"/>
  <c r="C30" l="1"/>
  <c r="D30" s="1"/>
  <c r="F29"/>
  <c r="G29" s="1"/>
  <c r="B31"/>
  <c r="E30"/>
  <c r="C31" l="1"/>
  <c r="D31" s="1"/>
  <c r="F30"/>
  <c r="G30" s="1"/>
  <c r="B32"/>
  <c r="E31"/>
  <c r="C32" l="1"/>
  <c r="D32" s="1"/>
  <c r="F31"/>
  <c r="G31" s="1"/>
  <c r="B33"/>
  <c r="E32"/>
  <c r="C33" l="1"/>
  <c r="D33" s="1"/>
  <c r="F32"/>
  <c r="G32" s="1"/>
  <c r="B34"/>
  <c r="E33"/>
  <c r="C34" l="1"/>
  <c r="D34" s="1"/>
  <c r="F33"/>
  <c r="G33" s="1"/>
  <c r="B35"/>
  <c r="E34"/>
  <c r="C35" l="1"/>
  <c r="D35" s="1"/>
  <c r="F34"/>
  <c r="G34" s="1"/>
  <c r="B36"/>
  <c r="E35"/>
  <c r="C36" l="1"/>
  <c r="D36" s="1"/>
  <c r="F35"/>
  <c r="G35" s="1"/>
  <c r="B37"/>
  <c r="E36"/>
  <c r="C37" l="1"/>
  <c r="D37" s="1"/>
  <c r="F36"/>
  <c r="G36" s="1"/>
  <c r="B38"/>
  <c r="E37"/>
  <c r="C38" l="1"/>
  <c r="D38" s="1"/>
  <c r="F37"/>
  <c r="G37" s="1"/>
  <c r="B39"/>
  <c r="E38"/>
  <c r="C39" l="1"/>
  <c r="D39" s="1"/>
  <c r="F38"/>
  <c r="G38" s="1"/>
  <c r="B40"/>
  <c r="E39"/>
  <c r="C40" l="1"/>
  <c r="D40" s="1"/>
  <c r="F39"/>
  <c r="G39" s="1"/>
  <c r="B41"/>
  <c r="E40"/>
  <c r="C41" l="1"/>
  <c r="D41" s="1"/>
  <c r="F40"/>
  <c r="G40" s="1"/>
  <c r="B42"/>
  <c r="E41"/>
  <c r="C42" l="1"/>
  <c r="D42" s="1"/>
  <c r="F41"/>
  <c r="G41" s="1"/>
  <c r="B43"/>
  <c r="E42"/>
  <c r="C43" l="1"/>
  <c r="D43" s="1"/>
  <c r="F42"/>
  <c r="G42" s="1"/>
  <c r="B44"/>
  <c r="E43"/>
  <c r="C44" l="1"/>
  <c r="D44" s="1"/>
  <c r="F43"/>
  <c r="G43" s="1"/>
  <c r="B45"/>
  <c r="E44"/>
  <c r="C45" l="1"/>
  <c r="D45" s="1"/>
  <c r="F44"/>
  <c r="G44" s="1"/>
  <c r="B46"/>
  <c r="E45"/>
  <c r="C46" l="1"/>
  <c r="D46" s="1"/>
  <c r="F45"/>
  <c r="G45" s="1"/>
  <c r="B47"/>
  <c r="E46"/>
  <c r="C47" l="1"/>
  <c r="D47" s="1"/>
  <c r="F46"/>
  <c r="G46" s="1"/>
  <c r="B48"/>
  <c r="E47"/>
  <c r="C48" l="1"/>
  <c r="D48" s="1"/>
  <c r="F47"/>
  <c r="G47" s="1"/>
  <c r="B49"/>
  <c r="E48"/>
  <c r="C49" l="1"/>
  <c r="D49" s="1"/>
  <c r="F48"/>
  <c r="G48" s="1"/>
  <c r="B50"/>
  <c r="E49"/>
  <c r="C50" l="1"/>
  <c r="D50" s="1"/>
  <c r="F49"/>
  <c r="G49" s="1"/>
  <c r="B51"/>
  <c r="E50"/>
  <c r="C51" l="1"/>
  <c r="D51" s="1"/>
  <c r="F50"/>
  <c r="G50" s="1"/>
  <c r="B52"/>
  <c r="E52" s="1"/>
  <c r="E51"/>
  <c r="C52" l="1"/>
  <c r="D52" s="1"/>
  <c r="F52" s="1"/>
  <c r="G52" s="1"/>
  <c r="F51"/>
  <c r="G51" s="1"/>
</calcChain>
</file>

<file path=xl/sharedStrings.xml><?xml version="1.0" encoding="utf-8"?>
<sst xmlns="http://schemas.openxmlformats.org/spreadsheetml/2006/main" count="39" uniqueCount="7">
  <si>
    <t>n</t>
  </si>
  <si>
    <t>True Value</t>
  </si>
  <si>
    <t>Abs. Error</t>
  </si>
  <si>
    <t>% Rel. Error</t>
  </si>
  <si>
    <r>
      <t>x</t>
    </r>
    <r>
      <rPr>
        <b/>
        <i/>
        <vertAlign val="subscript"/>
        <sz val="12"/>
        <color theme="1"/>
        <rFont val="Times New Roman"/>
        <family val="1"/>
      </rPr>
      <t>n</t>
    </r>
  </si>
  <si>
    <r>
      <t>y</t>
    </r>
    <r>
      <rPr>
        <i/>
        <vertAlign val="subscript"/>
        <sz val="12"/>
        <color theme="1"/>
        <rFont val="Times New Roman"/>
        <family val="1"/>
      </rPr>
      <t>n</t>
    </r>
  </si>
  <si>
    <r>
      <rPr>
        <b/>
        <i/>
        <sz val="12"/>
        <color theme="1"/>
        <rFont val="Times New Roman"/>
        <family val="1"/>
      </rPr>
      <t>y*</t>
    </r>
    <r>
      <rPr>
        <b/>
        <i/>
        <vertAlign val="subscript"/>
        <sz val="12"/>
        <color theme="1"/>
        <rFont val="Times New Roman"/>
        <family val="1"/>
      </rPr>
      <t>n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</si>
</sst>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7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i/>
      <vertAlign val="subscript"/>
      <sz val="12"/>
      <color theme="1"/>
      <name val="Times New Roman"/>
      <family val="1"/>
    </font>
    <font>
      <i/>
      <vertAlign val="subscript"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tabSelected="1" workbookViewId="0">
      <selection activeCell="B3" sqref="B3"/>
    </sheetView>
  </sheetViews>
  <sheetFormatPr defaultRowHeight="15"/>
  <cols>
    <col min="1" max="6" width="9.140625" style="1"/>
  </cols>
  <sheetData>
    <row r="1" spans="1:6" ht="33">
      <c r="A1" s="2" t="s">
        <v>0</v>
      </c>
      <c r="B1" s="2" t="s">
        <v>4</v>
      </c>
      <c r="C1" s="2" t="s">
        <v>5</v>
      </c>
      <c r="D1" s="3" t="s">
        <v>1</v>
      </c>
      <c r="E1" s="3" t="s">
        <v>2</v>
      </c>
      <c r="F1" s="3" t="s">
        <v>3</v>
      </c>
    </row>
    <row r="2" spans="1:6" ht="15.75">
      <c r="A2" s="4">
        <v>0</v>
      </c>
      <c r="B2" s="5">
        <v>1</v>
      </c>
      <c r="C2" s="6">
        <v>2</v>
      </c>
      <c r="D2" s="7">
        <f>2*EXP(B2^2-1)</f>
        <v>2</v>
      </c>
      <c r="E2" s="6">
        <f>D2-C2</f>
        <v>0</v>
      </c>
      <c r="F2" s="5">
        <f>(E2/D2)*100</f>
        <v>0</v>
      </c>
    </row>
    <row r="3" spans="1:6" ht="15.75">
      <c r="A3" s="4">
        <v>1</v>
      </c>
      <c r="B3" s="5">
        <f>B2+0.1</f>
        <v>1.1000000000000001</v>
      </c>
      <c r="C3" s="6">
        <f>C2+0.1*(2*B2*C2)</f>
        <v>2.4</v>
      </c>
      <c r="D3" s="6">
        <f>2*EXP(B3^2-1)</f>
        <v>2.4673561199134868</v>
      </c>
      <c r="E3" s="6">
        <f t="shared" ref="E3:E7" si="0">D3-C3</f>
        <v>6.7356119913486889E-2</v>
      </c>
      <c r="F3" s="5">
        <f t="shared" ref="F3:F7" si="1">(E3/D3)*100</f>
        <v>2.7298904835775635</v>
      </c>
    </row>
    <row r="4" spans="1:6" ht="15.75">
      <c r="A4" s="4">
        <v>2</v>
      </c>
      <c r="B4" s="5">
        <f t="shared" ref="B4:B7" si="2">B3+0.1</f>
        <v>1.2000000000000002</v>
      </c>
      <c r="C4" s="6">
        <f t="shared" ref="C4:C7" si="3">C3+0.1*(2*B3*C3)</f>
        <v>2.9279999999999999</v>
      </c>
      <c r="D4" s="6">
        <f t="shared" ref="D4:D7" si="4">2*EXP(B4^2-1)</f>
        <v>3.1054144370226733</v>
      </c>
      <c r="E4" s="6">
        <f t="shared" si="0"/>
        <v>0.17741443702267334</v>
      </c>
      <c r="F4" s="5">
        <f t="shared" si="1"/>
        <v>5.7130679534281432</v>
      </c>
    </row>
    <row r="5" spans="1:6" ht="15.75">
      <c r="A5" s="4">
        <v>3</v>
      </c>
      <c r="B5" s="5">
        <f t="shared" si="2"/>
        <v>1.3000000000000003</v>
      </c>
      <c r="C5" s="6">
        <f t="shared" si="3"/>
        <v>3.6307200000000002</v>
      </c>
      <c r="D5" s="6">
        <f t="shared" si="4"/>
        <v>3.9874310664861672</v>
      </c>
      <c r="E5" s="6">
        <f t="shared" si="0"/>
        <v>0.35671106648616702</v>
      </c>
      <c r="F5" s="5">
        <f t="shared" si="1"/>
        <v>8.9458867260245967</v>
      </c>
    </row>
    <row r="6" spans="1:6" ht="15.75">
      <c r="A6" s="4">
        <v>4</v>
      </c>
      <c r="B6" s="5">
        <f t="shared" si="2"/>
        <v>1.4000000000000004</v>
      </c>
      <c r="C6" s="6">
        <f t="shared" si="3"/>
        <v>4.5747072000000006</v>
      </c>
      <c r="D6" s="6">
        <f t="shared" si="4"/>
        <v>5.223392946846241</v>
      </c>
      <c r="E6" s="6">
        <f t="shared" si="0"/>
        <v>0.64868574684624036</v>
      </c>
      <c r="F6" s="5">
        <f t="shared" si="1"/>
        <v>12.418857885043881</v>
      </c>
    </row>
    <row r="7" spans="1:6" ht="15.75">
      <c r="A7" s="4">
        <v>5</v>
      </c>
      <c r="B7" s="5">
        <f t="shared" si="2"/>
        <v>1.5000000000000004</v>
      </c>
      <c r="C7" s="6">
        <f t="shared" si="3"/>
        <v>5.8556252160000017</v>
      </c>
      <c r="D7" s="6">
        <f t="shared" si="4"/>
        <v>6.9806859149236917</v>
      </c>
      <c r="E7" s="6">
        <f t="shared" si="0"/>
        <v>1.12506069892369</v>
      </c>
      <c r="F7" s="5">
        <f t="shared" si="1"/>
        <v>16.116764350025743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"/>
    </sheetView>
  </sheetViews>
  <sheetFormatPr defaultRowHeight="15"/>
  <sheetData>
    <row r="1" spans="1:6" ht="33">
      <c r="A1" s="2" t="s">
        <v>0</v>
      </c>
      <c r="B1" s="2" t="s">
        <v>4</v>
      </c>
      <c r="C1" s="2" t="s">
        <v>5</v>
      </c>
      <c r="D1" s="3" t="s">
        <v>1</v>
      </c>
      <c r="E1" s="3" t="s">
        <v>2</v>
      </c>
      <c r="F1" s="3" t="s">
        <v>3</v>
      </c>
    </row>
    <row r="2" spans="1:6" ht="15.75">
      <c r="A2" s="4">
        <v>0</v>
      </c>
      <c r="B2" s="5">
        <v>1</v>
      </c>
      <c r="C2" s="6">
        <v>2</v>
      </c>
      <c r="D2" s="6">
        <f>2*EXP(B2^2-1)</f>
        <v>2</v>
      </c>
      <c r="E2" s="6">
        <f>D2-C2</f>
        <v>0</v>
      </c>
      <c r="F2" s="5">
        <f>(E2/D2)*100</f>
        <v>0</v>
      </c>
    </row>
    <row r="3" spans="1:6" ht="15.75">
      <c r="A3" s="4">
        <v>1</v>
      </c>
      <c r="B3" s="5">
        <f>B2+0.05</f>
        <v>1.05</v>
      </c>
      <c r="C3" s="6">
        <f>C2+0.05*(2*B2*C2)</f>
        <v>2.2000000000000002</v>
      </c>
      <c r="D3" s="6">
        <f t="shared" ref="D3:D12" si="0">2*EXP(B3^2-1)</f>
        <v>2.2158746038196093</v>
      </c>
      <c r="E3" s="6">
        <f t="shared" ref="E3:E12" si="1">D3-C3</f>
        <v>1.5874603819609145E-2</v>
      </c>
      <c r="F3" s="5">
        <f t="shared" ref="F3:F12" si="2">(E3/D3)*100</f>
        <v>0.71640352717817746</v>
      </c>
    </row>
    <row r="4" spans="1:6" ht="15.75">
      <c r="A4" s="4">
        <v>2</v>
      </c>
      <c r="B4" s="5">
        <f t="shared" ref="B4:B12" si="3">B3+0.05</f>
        <v>1.1000000000000001</v>
      </c>
      <c r="C4" s="6">
        <f t="shared" ref="C4:C12" si="4">C3+0.05*(2*B3*C3)</f>
        <v>2.431</v>
      </c>
      <c r="D4" s="6">
        <f t="shared" si="0"/>
        <v>2.4673561199134868</v>
      </c>
      <c r="E4" s="6">
        <f t="shared" si="1"/>
        <v>3.6356119913486751E-2</v>
      </c>
      <c r="F4" s="5">
        <f t="shared" si="2"/>
        <v>1.4734849023237679</v>
      </c>
    </row>
    <row r="5" spans="1:6" ht="15.75">
      <c r="A5" s="4">
        <v>3</v>
      </c>
      <c r="B5" s="5">
        <f t="shared" si="3"/>
        <v>1.1500000000000001</v>
      </c>
      <c r="C5" s="6">
        <f t="shared" si="4"/>
        <v>2.69841</v>
      </c>
      <c r="D5" s="6">
        <f t="shared" si="0"/>
        <v>2.7611497817191473</v>
      </c>
      <c r="E5" s="6">
        <f t="shared" si="1"/>
        <v>6.2739781719147292E-2</v>
      </c>
      <c r="F5" s="5">
        <f t="shared" si="2"/>
        <v>2.2722339126450519</v>
      </c>
    </row>
    <row r="6" spans="1:6" ht="15.75">
      <c r="A6" s="4">
        <v>4</v>
      </c>
      <c r="B6" s="5">
        <f t="shared" si="3"/>
        <v>1.2000000000000002</v>
      </c>
      <c r="C6" s="6">
        <f t="shared" si="4"/>
        <v>3.0087271499999999</v>
      </c>
      <c r="D6" s="6">
        <f t="shared" si="0"/>
        <v>3.1054144370226733</v>
      </c>
      <c r="E6" s="6">
        <f t="shared" si="1"/>
        <v>9.6687287022673374E-2</v>
      </c>
      <c r="F6" s="5">
        <f t="shared" si="2"/>
        <v>3.1135067149160496</v>
      </c>
    </row>
    <row r="7" spans="1:6" ht="15.75">
      <c r="A7" s="4">
        <v>5</v>
      </c>
      <c r="B7" s="5">
        <f t="shared" si="3"/>
        <v>1.2500000000000002</v>
      </c>
      <c r="C7" s="6">
        <f t="shared" si="4"/>
        <v>3.3697744080000001</v>
      </c>
      <c r="D7" s="6">
        <f t="shared" si="0"/>
        <v>3.5101093139205988</v>
      </c>
      <c r="E7" s="6">
        <f t="shared" si="1"/>
        <v>0.14033490592059872</v>
      </c>
      <c r="F7" s="5">
        <f t="shared" si="2"/>
        <v>3.9980209551893511</v>
      </c>
    </row>
    <row r="8" spans="1:6" ht="15.75">
      <c r="A8" s="4">
        <v>6</v>
      </c>
      <c r="B8" s="5">
        <f t="shared" si="3"/>
        <v>1.3000000000000003</v>
      </c>
      <c r="C8" s="6">
        <f t="shared" si="4"/>
        <v>3.7909962090000002</v>
      </c>
      <c r="D8" s="6">
        <f t="shared" si="0"/>
        <v>3.9874310664861672</v>
      </c>
      <c r="E8" s="6">
        <f t="shared" si="1"/>
        <v>0.19643485748616696</v>
      </c>
      <c r="F8" s="5">
        <f t="shared" si="2"/>
        <v>4.9263511822731196</v>
      </c>
    </row>
    <row r="9" spans="1:6" ht="15.75">
      <c r="A9" s="4">
        <v>7</v>
      </c>
      <c r="B9" s="5">
        <f t="shared" si="3"/>
        <v>1.3500000000000003</v>
      </c>
      <c r="C9" s="6">
        <f t="shared" si="4"/>
        <v>4.28382571617</v>
      </c>
      <c r="D9" s="6">
        <f t="shared" si="0"/>
        <v>4.5523663767093767</v>
      </c>
      <c r="E9" s="6">
        <f t="shared" si="1"/>
        <v>0.26854066053937675</v>
      </c>
      <c r="F9" s="5">
        <f t="shared" si="2"/>
        <v>5.8989246101384341</v>
      </c>
    </row>
    <row r="10" spans="1:6" ht="15.75">
      <c r="A10" s="4">
        <v>8</v>
      </c>
      <c r="B10" s="5">
        <f t="shared" si="3"/>
        <v>1.4000000000000004</v>
      </c>
      <c r="C10" s="6">
        <f t="shared" si="4"/>
        <v>4.8621421878529496</v>
      </c>
      <c r="D10" s="6">
        <f t="shared" si="0"/>
        <v>5.223392946846241</v>
      </c>
      <c r="E10" s="6">
        <f t="shared" si="1"/>
        <v>0.3612507589932914</v>
      </c>
      <c r="F10" s="5">
        <f t="shared" si="2"/>
        <v>6.9160172835820415</v>
      </c>
    </row>
    <row r="11" spans="1:6" ht="15.75">
      <c r="A11" s="4">
        <v>9</v>
      </c>
      <c r="B11" s="5">
        <f t="shared" si="3"/>
        <v>1.4500000000000004</v>
      </c>
      <c r="C11" s="6">
        <f t="shared" si="4"/>
        <v>5.5428420941523626</v>
      </c>
      <c r="D11" s="6">
        <f t="shared" si="0"/>
        <v>6.0233716697067381</v>
      </c>
      <c r="E11" s="6">
        <f t="shared" si="1"/>
        <v>0.48052957555437548</v>
      </c>
      <c r="F11" s="5">
        <f t="shared" si="2"/>
        <v>7.9777507001783805</v>
      </c>
    </row>
    <row r="12" spans="1:6" ht="15.75">
      <c r="A12" s="4">
        <v>10</v>
      </c>
      <c r="B12" s="5">
        <f t="shared" si="3"/>
        <v>1.5000000000000004</v>
      </c>
      <c r="C12" s="6">
        <f t="shared" si="4"/>
        <v>6.3465541978044557</v>
      </c>
      <c r="D12" s="6">
        <f t="shared" si="0"/>
        <v>6.9806859149236917</v>
      </c>
      <c r="E12" s="6">
        <f t="shared" si="1"/>
        <v>0.63413171711923599</v>
      </c>
      <c r="F12" s="5">
        <f t="shared" si="2"/>
        <v>9.0840889397925011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2"/>
  <sheetViews>
    <sheetView topLeftCell="A40" workbookViewId="0">
      <selection activeCell="F52" sqref="A1:F52"/>
    </sheetView>
  </sheetViews>
  <sheetFormatPr defaultRowHeight="15"/>
  <sheetData>
    <row r="1" spans="1:6" ht="33">
      <c r="A1" s="2" t="s">
        <v>0</v>
      </c>
      <c r="B1" s="2" t="s">
        <v>4</v>
      </c>
      <c r="C1" s="2" t="s">
        <v>5</v>
      </c>
      <c r="D1" s="3" t="s">
        <v>1</v>
      </c>
      <c r="E1" s="3" t="s">
        <v>2</v>
      </c>
      <c r="F1" s="3" t="s">
        <v>3</v>
      </c>
    </row>
    <row r="2" spans="1:6" ht="15.75">
      <c r="A2" s="4">
        <v>0</v>
      </c>
      <c r="B2" s="5">
        <v>1</v>
      </c>
      <c r="C2" s="6">
        <v>2</v>
      </c>
      <c r="D2" s="6">
        <f>2*EXP(B2^2-1)</f>
        <v>2</v>
      </c>
      <c r="E2" s="6">
        <f>D2-C2</f>
        <v>0</v>
      </c>
      <c r="F2" s="5">
        <f>(E2/D2)*100</f>
        <v>0</v>
      </c>
    </row>
    <row r="3" spans="1:6" ht="15.75">
      <c r="A3" s="4">
        <f>A2+1</f>
        <v>1</v>
      </c>
      <c r="B3" s="5">
        <f>B2+0.01</f>
        <v>1.01</v>
      </c>
      <c r="C3" s="6">
        <f>C2+0.01*(2*B2*C2)</f>
        <v>2.04</v>
      </c>
      <c r="D3" s="6">
        <f t="shared" ref="D3:D52" si="0">2*EXP(B3^2-1)</f>
        <v>2.0406067305238706</v>
      </c>
      <c r="E3" s="6">
        <f t="shared" ref="E3:E52" si="1">D3-C3</f>
        <v>6.0673052387061333E-4</v>
      </c>
      <c r="F3" s="5">
        <f t="shared" ref="F3:F52" si="2">(E3/D3)*100</f>
        <v>2.9732849294035784E-2</v>
      </c>
    </row>
    <row r="4" spans="1:6" ht="15.75">
      <c r="A4" s="4">
        <f t="shared" ref="A4:A51" si="3">A3+1</f>
        <v>2</v>
      </c>
      <c r="B4" s="5">
        <f t="shared" ref="B4:B52" si="4">B3+0.01</f>
        <v>1.02</v>
      </c>
      <c r="C4" s="6">
        <f t="shared" ref="C4:C52" si="5">C3+0.01*(2*B3*C3)</f>
        <v>2.0812080000000002</v>
      </c>
      <c r="D4" s="6">
        <f t="shared" si="0"/>
        <v>2.0824543635560606</v>
      </c>
      <c r="E4" s="6">
        <f t="shared" si="1"/>
        <v>1.246363556060448E-3</v>
      </c>
      <c r="F4" s="5">
        <f t="shared" si="2"/>
        <v>5.9850702030853672E-2</v>
      </c>
    </row>
    <row r="5" spans="1:6" ht="15.75">
      <c r="A5" s="4">
        <f t="shared" si="3"/>
        <v>3</v>
      </c>
      <c r="B5" s="5">
        <f t="shared" si="4"/>
        <v>1.03</v>
      </c>
      <c r="C5" s="6">
        <f t="shared" si="5"/>
        <v>2.1236646432000001</v>
      </c>
      <c r="D5" s="6">
        <f t="shared" si="0"/>
        <v>2.125585259220188</v>
      </c>
      <c r="E5" s="6">
        <f t="shared" si="1"/>
        <v>1.920616020187893E-3</v>
      </c>
      <c r="F5" s="5">
        <f t="shared" si="2"/>
        <v>9.0357044576631476E-2</v>
      </c>
    </row>
    <row r="6" spans="1:6" ht="15.75">
      <c r="A6" s="4">
        <f t="shared" si="3"/>
        <v>4</v>
      </c>
      <c r="B6" s="5">
        <f t="shared" si="4"/>
        <v>1.04</v>
      </c>
      <c r="C6" s="6">
        <f t="shared" si="5"/>
        <v>2.1674121348499202</v>
      </c>
      <c r="D6" s="6">
        <f t="shared" si="0"/>
        <v>2.1700434286610104</v>
      </c>
      <c r="E6" s="6">
        <f t="shared" si="1"/>
        <v>2.631293811090174E-3</v>
      </c>
      <c r="F6" s="5">
        <f t="shared" si="2"/>
        <v>0.12125535260433799</v>
      </c>
    </row>
    <row r="7" spans="1:6" ht="15.75">
      <c r="A7" s="4">
        <f t="shared" si="3"/>
        <v>5</v>
      </c>
      <c r="B7" s="5">
        <f t="shared" si="4"/>
        <v>1.05</v>
      </c>
      <c r="C7" s="6">
        <f t="shared" si="5"/>
        <v>2.2124943072547985</v>
      </c>
      <c r="D7" s="6">
        <f t="shared" si="0"/>
        <v>2.2158746038196093</v>
      </c>
      <c r="E7" s="6">
        <f t="shared" si="1"/>
        <v>3.3802965648108696E-3</v>
      </c>
      <c r="F7" s="5">
        <f t="shared" si="2"/>
        <v>0.15254909095415825</v>
      </c>
    </row>
    <row r="8" spans="1:6" ht="15.75">
      <c r="A8" s="4">
        <f t="shared" si="3"/>
        <v>6</v>
      </c>
      <c r="B8" s="5">
        <f t="shared" si="4"/>
        <v>1.06</v>
      </c>
      <c r="C8" s="6">
        <f t="shared" si="5"/>
        <v>2.2589566877071494</v>
      </c>
      <c r="D8" s="6">
        <f t="shared" si="0"/>
        <v>2.2631263103999433</v>
      </c>
      <c r="E8" s="6">
        <f t="shared" si="1"/>
        <v>4.1696226927938618E-3</v>
      </c>
      <c r="F8" s="5">
        <f t="shared" si="2"/>
        <v>0.18424171349309262</v>
      </c>
    </row>
    <row r="9" spans="1:6" ht="15.75">
      <c r="A9" s="4">
        <f t="shared" si="3"/>
        <v>7</v>
      </c>
      <c r="B9" s="5">
        <f t="shared" si="4"/>
        <v>1.07</v>
      </c>
      <c r="C9" s="6">
        <f t="shared" si="5"/>
        <v>2.3068465694865408</v>
      </c>
      <c r="D9" s="6">
        <f t="shared" si="0"/>
        <v>2.3118479441819999</v>
      </c>
      <c r="E9" s="6">
        <f t="shared" si="1"/>
        <v>5.0013746954591376E-3</v>
      </c>
      <c r="F9" s="5">
        <f t="shared" si="2"/>
        <v>0.21633666297325499</v>
      </c>
    </row>
    <row r="10" spans="1:6" ht="15.75">
      <c r="A10" s="4">
        <f t="shared" si="3"/>
        <v>8</v>
      </c>
      <c r="B10" s="5">
        <f t="shared" si="4"/>
        <v>1.08</v>
      </c>
      <c r="C10" s="6">
        <f t="shared" si="5"/>
        <v>2.3562130860735526</v>
      </c>
      <c r="D10" s="6">
        <f t="shared" si="0"/>
        <v>2.3620908508448153</v>
      </c>
      <c r="E10" s="6">
        <f t="shared" si="1"/>
        <v>5.8777647712626724E-3</v>
      </c>
      <c r="F10" s="5">
        <f t="shared" si="2"/>
        <v>0.24883737088945823</v>
      </c>
    </row>
    <row r="11" spans="1:6" ht="15.75">
      <c r="A11" s="4">
        <f t="shared" si="3"/>
        <v>9</v>
      </c>
      <c r="B11" s="5">
        <f t="shared" si="4"/>
        <v>1.0900000000000001</v>
      </c>
      <c r="C11" s="6">
        <f t="shared" si="5"/>
        <v>2.4071072887327412</v>
      </c>
      <c r="D11" s="6">
        <f t="shared" si="0"/>
        <v>2.4139084094710186</v>
      </c>
      <c r="E11" s="6">
        <f t="shared" si="1"/>
        <v>6.801120738277433E-3</v>
      </c>
      <c r="F11" s="5">
        <f t="shared" si="2"/>
        <v>0.28174725733557654</v>
      </c>
    </row>
    <row r="12" spans="1:6" ht="15.75">
      <c r="A12" s="4">
        <f t="shared" si="3"/>
        <v>10</v>
      </c>
      <c r="B12" s="5">
        <f t="shared" si="4"/>
        <v>1.1000000000000001</v>
      </c>
      <c r="C12" s="6">
        <f t="shared" si="5"/>
        <v>2.4595822276271151</v>
      </c>
      <c r="D12" s="6">
        <f t="shared" si="0"/>
        <v>2.4673561199134868</v>
      </c>
      <c r="E12" s="6">
        <f t="shared" si="1"/>
        <v>7.7738922863717086E-3</v>
      </c>
      <c r="F12" s="5">
        <f t="shared" si="2"/>
        <v>0.31506973086010326</v>
      </c>
    </row>
    <row r="13" spans="1:6" ht="15.75">
      <c r="A13" s="4">
        <f t="shared" si="3"/>
        <v>11</v>
      </c>
      <c r="B13" s="5">
        <f t="shared" si="4"/>
        <v>1.1100000000000001</v>
      </c>
      <c r="C13" s="6">
        <f t="shared" si="5"/>
        <v>2.5136930366349115</v>
      </c>
      <c r="D13" s="6">
        <f t="shared" si="0"/>
        <v>2.5224916942140427</v>
      </c>
      <c r="E13" s="6">
        <f t="shared" si="1"/>
        <v>8.7986575791312305E-3</v>
      </c>
      <c r="F13" s="5">
        <f t="shared" si="2"/>
        <v>0.34880818832082278</v>
      </c>
    </row>
    <row r="14" spans="1:6" ht="15.75">
      <c r="A14" s="4">
        <f t="shared" si="3"/>
        <v>12</v>
      </c>
      <c r="B14" s="5">
        <f t="shared" si="4"/>
        <v>1.1200000000000001</v>
      </c>
      <c r="C14" s="6">
        <f t="shared" si="5"/>
        <v>2.5694970220482065</v>
      </c>
      <c r="D14" s="6">
        <f t="shared" si="0"/>
        <v>2.5793751522740171</v>
      </c>
      <c r="E14" s="6">
        <f t="shared" si="1"/>
        <v>9.8781302258106329E-3</v>
      </c>
      <c r="F14" s="5">
        <f t="shared" si="2"/>
        <v>0.38296601473817871</v>
      </c>
    </row>
    <row r="15" spans="1:6" ht="15.75">
      <c r="A15" s="4">
        <f t="shared" si="3"/>
        <v>13</v>
      </c>
      <c r="B15" s="5">
        <f t="shared" si="4"/>
        <v>1.1300000000000001</v>
      </c>
      <c r="C15" s="6">
        <f t="shared" si="5"/>
        <v>2.6270537553420863</v>
      </c>
      <c r="D15" s="6">
        <f t="shared" si="0"/>
        <v>2.6380689219869358</v>
      </c>
      <c r="E15" s="6">
        <f t="shared" si="1"/>
        <v>1.1015166644849472E-2</v>
      </c>
      <c r="F15" s="5">
        <f t="shared" si="2"/>
        <v>0.41754658314814191</v>
      </c>
    </row>
    <row r="16" spans="1:6" ht="15.75">
      <c r="A16" s="4">
        <f t="shared" si="3"/>
        <v>14</v>
      </c>
      <c r="B16" s="5">
        <f t="shared" si="4"/>
        <v>1.1400000000000001</v>
      </c>
      <c r="C16" s="6">
        <f t="shared" si="5"/>
        <v>2.6864251702128175</v>
      </c>
      <c r="D16" s="6">
        <f t="shared" si="0"/>
        <v>2.6986379440545614</v>
      </c>
      <c r="E16" s="6">
        <f t="shared" si="1"/>
        <v>1.2212773841743907E-2</v>
      </c>
      <c r="F16" s="5">
        <f t="shared" si="2"/>
        <v>0.45255325445379524</v>
      </c>
    </row>
    <row r="17" spans="1:6" ht="15.75">
      <c r="A17" s="4">
        <f t="shared" si="3"/>
        <v>15</v>
      </c>
      <c r="B17" s="5">
        <f t="shared" si="4"/>
        <v>1.1500000000000001</v>
      </c>
      <c r="C17" s="6">
        <f t="shared" si="5"/>
        <v>2.7476756640936699</v>
      </c>
      <c r="D17" s="6">
        <f t="shared" si="0"/>
        <v>2.7611497817191473</v>
      </c>
      <c r="E17" s="6">
        <f t="shared" si="1"/>
        <v>1.3474117625477344E-2</v>
      </c>
      <c r="F17" s="5">
        <f t="shared" si="2"/>
        <v>0.48798937727630581</v>
      </c>
    </row>
    <row r="18" spans="1:6" ht="15.75">
      <c r="A18" s="4">
        <f t="shared" si="3"/>
        <v>16</v>
      </c>
      <c r="B18" s="5">
        <f t="shared" si="4"/>
        <v>1.1600000000000001</v>
      </c>
      <c r="C18" s="6">
        <f t="shared" si="5"/>
        <v>2.8108722043678243</v>
      </c>
      <c r="D18" s="6">
        <f t="shared" si="0"/>
        <v>2.8256747356569698</v>
      </c>
      <c r="E18" s="6">
        <f t="shared" si="1"/>
        <v>1.4802531289145548E-2</v>
      </c>
      <c r="F18" s="5">
        <f t="shared" si="2"/>
        <v>0.52385828780480481</v>
      </c>
    </row>
    <row r="19" spans="1:6" ht="15.75">
      <c r="A19" s="4">
        <f t="shared" si="3"/>
        <v>17</v>
      </c>
      <c r="B19" s="5">
        <f t="shared" si="4"/>
        <v>1.1700000000000002</v>
      </c>
      <c r="C19" s="6">
        <f t="shared" si="5"/>
        <v>2.8760844395091576</v>
      </c>
      <c r="D19" s="6">
        <f t="shared" si="0"/>
        <v>2.8922859642911396</v>
      </c>
      <c r="E19" s="6">
        <f t="shared" si="1"/>
        <v>1.6201524781982002E-2</v>
      </c>
      <c r="F19" s="5">
        <f t="shared" si="2"/>
        <v>0.56016330964537864</v>
      </c>
    </row>
    <row r="20" spans="1:6" ht="15.75">
      <c r="A20" s="4">
        <f t="shared" si="3"/>
        <v>18</v>
      </c>
      <c r="B20" s="5">
        <f t="shared" si="4"/>
        <v>1.1800000000000002</v>
      </c>
      <c r="C20" s="6">
        <f t="shared" si="5"/>
        <v>2.9433848153936717</v>
      </c>
      <c r="D20" s="6">
        <f t="shared" si="0"/>
        <v>2.9610596097953086</v>
      </c>
      <c r="E20" s="6">
        <f t="shared" si="1"/>
        <v>1.7674794401636884E-2</v>
      </c>
      <c r="F20" s="5">
        <f t="shared" si="2"/>
        <v>0.59690775366925841</v>
      </c>
    </row>
    <row r="21" spans="1:6" ht="15.75">
      <c r="A21" s="4">
        <f t="shared" si="3"/>
        <v>19</v>
      </c>
      <c r="B21" s="5">
        <f t="shared" si="4"/>
        <v>1.1900000000000002</v>
      </c>
      <c r="C21" s="6">
        <f t="shared" si="5"/>
        <v>3.0128486970369623</v>
      </c>
      <c r="D21" s="6">
        <f t="shared" si="0"/>
        <v>3.0320749300742769</v>
      </c>
      <c r="E21" s="6">
        <f t="shared" si="1"/>
        <v>1.9226233037314522E-2</v>
      </c>
      <c r="F21" s="5">
        <f t="shared" si="2"/>
        <v>0.63409491786021055</v>
      </c>
    </row>
    <row r="22" spans="1:6" ht="15.75">
      <c r="A22" s="4">
        <f t="shared" si="3"/>
        <v>20</v>
      </c>
      <c r="B22" s="5">
        <f t="shared" si="4"/>
        <v>1.2000000000000002</v>
      </c>
      <c r="C22" s="6">
        <f t="shared" si="5"/>
        <v>3.0845544960264419</v>
      </c>
      <c r="D22" s="6">
        <f t="shared" si="0"/>
        <v>3.1054144370226733</v>
      </c>
      <c r="E22" s="6">
        <f t="shared" si="1"/>
        <v>2.0859940996231341E-2</v>
      </c>
      <c r="F22" s="5">
        <f t="shared" si="2"/>
        <v>0.67172808716091637</v>
      </c>
    </row>
    <row r="23" spans="1:6" ht="15.75">
      <c r="A23" s="4">
        <f t="shared" si="3"/>
        <v>21</v>
      </c>
      <c r="B23" s="5">
        <f t="shared" si="4"/>
        <v>1.2100000000000002</v>
      </c>
      <c r="C23" s="6">
        <f t="shared" si="5"/>
        <v>3.1585838039310765</v>
      </c>
      <c r="D23" s="6">
        <f t="shared" si="0"/>
        <v>3.1811640413789273</v>
      </c>
      <c r="E23" s="6">
        <f t="shared" si="1"/>
        <v>2.2580237447850759E-2</v>
      </c>
      <c r="F23" s="5">
        <f t="shared" si="2"/>
        <v>0.70981053331858324</v>
      </c>
    </row>
    <row r="24" spans="1:6" ht="15.75">
      <c r="A24" s="4">
        <f t="shared" si="3"/>
        <v>22</v>
      </c>
      <c r="B24" s="5">
        <f t="shared" si="4"/>
        <v>1.2200000000000002</v>
      </c>
      <c r="C24" s="6">
        <f t="shared" si="5"/>
        <v>3.2350215319862086</v>
      </c>
      <c r="D24" s="6">
        <f t="shared" si="0"/>
        <v>3.2594132045086606</v>
      </c>
      <c r="E24" s="6">
        <f t="shared" si="1"/>
        <v>2.4391672522452001E-2</v>
      </c>
      <c r="F24" s="5">
        <f t="shared" si="2"/>
        <v>0.74834551472981836</v>
      </c>
    </row>
    <row r="25" spans="1:6" ht="15.75">
      <c r="A25" s="4">
        <f t="shared" si="3"/>
        <v>23</v>
      </c>
      <c r="B25" s="5">
        <f t="shared" si="4"/>
        <v>1.2300000000000002</v>
      </c>
      <c r="C25" s="6">
        <f t="shared" si="5"/>
        <v>3.313956057366672</v>
      </c>
      <c r="D25" s="6">
        <f t="shared" si="0"/>
        <v>3.3402550974694933</v>
      </c>
      <c r="E25" s="6">
        <f t="shared" si="1"/>
        <v>2.6299040102821358E-2</v>
      </c>
      <c r="F25" s="5">
        <f t="shared" si="2"/>
        <v>0.78733627628455538</v>
      </c>
    </row>
    <row r="26" spans="1:6" ht="15.75">
      <c r="A26" s="4">
        <f t="shared" si="3"/>
        <v>24</v>
      </c>
      <c r="B26" s="5">
        <f t="shared" si="4"/>
        <v>1.2400000000000002</v>
      </c>
      <c r="C26" s="6">
        <f t="shared" si="5"/>
        <v>3.3954793763778923</v>
      </c>
      <c r="D26" s="6">
        <f t="shared" si="0"/>
        <v>3.4237867677281399</v>
      </c>
      <c r="E26" s="6">
        <f t="shared" si="1"/>
        <v>2.8307391350247624E-2</v>
      </c>
      <c r="F26" s="5">
        <f t="shared" si="2"/>
        <v>0.8267860492092225</v>
      </c>
    </row>
    <row r="27" spans="1:6" ht="15.75">
      <c r="A27" s="4">
        <f t="shared" si="3"/>
        <v>25</v>
      </c>
      <c r="B27" s="5">
        <f t="shared" si="4"/>
        <v>1.2500000000000002</v>
      </c>
      <c r="C27" s="6">
        <f t="shared" si="5"/>
        <v>3.479687264912064</v>
      </c>
      <c r="D27" s="6">
        <f t="shared" si="0"/>
        <v>3.5101093139205988</v>
      </c>
      <c r="E27" s="6">
        <f t="shared" si="1"/>
        <v>3.0422049008534735E-2</v>
      </c>
      <c r="F27" s="5">
        <f t="shared" si="2"/>
        <v>0.86669805090927454</v>
      </c>
    </row>
    <row r="28" spans="1:6" ht="15.75">
      <c r="A28" s="4">
        <f t="shared" si="3"/>
        <v>26</v>
      </c>
      <c r="B28" s="5">
        <f t="shared" si="4"/>
        <v>1.2600000000000002</v>
      </c>
      <c r="C28" s="6">
        <f t="shared" si="5"/>
        <v>3.5666794465348657</v>
      </c>
      <c r="D28" s="6">
        <f t="shared" si="0"/>
        <v>3.5993280690672855</v>
      </c>
      <c r="E28" s="6">
        <f t="shared" si="1"/>
        <v>3.2648622532419846E-2</v>
      </c>
      <c r="F28" s="5">
        <f t="shared" si="2"/>
        <v>0.90707548481070455</v>
      </c>
    </row>
    <row r="29" spans="1:6" ht="15.75">
      <c r="A29" s="4">
        <f t="shared" si="3"/>
        <v>27</v>
      </c>
      <c r="B29" s="5">
        <f t="shared" si="4"/>
        <v>1.2700000000000002</v>
      </c>
      <c r="C29" s="6">
        <f t="shared" si="5"/>
        <v>3.6565597685875444</v>
      </c>
      <c r="D29" s="6">
        <f t="shared" si="0"/>
        <v>3.6915527926772223</v>
      </c>
      <c r="E29" s="6">
        <f t="shared" si="1"/>
        <v>3.499302408967786E-2</v>
      </c>
      <c r="F29" s="5">
        <f t="shared" si="2"/>
        <v>0.94792154020097041</v>
      </c>
    </row>
    <row r="30" spans="1:6" ht="15.75">
      <c r="A30" s="4">
        <f t="shared" si="3"/>
        <v>28</v>
      </c>
      <c r="B30" s="5">
        <f t="shared" si="4"/>
        <v>1.2800000000000002</v>
      </c>
      <c r="C30" s="6">
        <f t="shared" si="5"/>
        <v>3.7494363867096681</v>
      </c>
      <c r="D30" s="6">
        <f t="shared" si="0"/>
        <v>3.7868978721988875</v>
      </c>
      <c r="E30" s="6">
        <f t="shared" si="1"/>
        <v>3.7461485489219459E-2</v>
      </c>
      <c r="F30" s="5">
        <f t="shared" si="2"/>
        <v>0.98923939206913958</v>
      </c>
    </row>
    <row r="31" spans="1:6" ht="15.75">
      <c r="A31" s="4">
        <f t="shared" si="3"/>
        <v>29</v>
      </c>
      <c r="B31" s="5">
        <f t="shared" si="4"/>
        <v>1.2900000000000003</v>
      </c>
      <c r="C31" s="6">
        <f t="shared" si="5"/>
        <v>3.8454219582094358</v>
      </c>
      <c r="D31" s="6">
        <f t="shared" si="0"/>
        <v>3.8854825343001753</v>
      </c>
      <c r="E31" s="6">
        <f t="shared" si="1"/>
        <v>4.0060576090739541E-2</v>
      </c>
      <c r="F31" s="5">
        <f t="shared" si="2"/>
        <v>1.0310322009452799</v>
      </c>
    </row>
    <row r="32" spans="1:6" ht="15.75">
      <c r="A32" s="4">
        <f t="shared" si="3"/>
        <v>30</v>
      </c>
      <c r="B32" s="5">
        <f t="shared" si="4"/>
        <v>1.3000000000000003</v>
      </c>
      <c r="C32" s="6">
        <f t="shared" si="5"/>
        <v>3.9446338447312392</v>
      </c>
      <c r="D32" s="6">
        <f t="shared" si="0"/>
        <v>3.9874310664861672</v>
      </c>
      <c r="E32" s="6">
        <f t="shared" si="1"/>
        <v>4.279722175492795E-2</v>
      </c>
      <c r="F32" s="5">
        <f t="shared" si="2"/>
        <v>1.0733031127392509</v>
      </c>
    </row>
    <row r="33" spans="1:6" ht="15.75">
      <c r="A33" s="4">
        <f t="shared" si="3"/>
        <v>31</v>
      </c>
      <c r="B33" s="5">
        <f t="shared" si="4"/>
        <v>1.3100000000000003</v>
      </c>
      <c r="C33" s="6">
        <f t="shared" si="5"/>
        <v>4.0471943246942512</v>
      </c>
      <c r="D33" s="6">
        <f t="shared" si="0"/>
        <v>4.0928730495911578</v>
      </c>
      <c r="E33" s="6">
        <f t="shared" si="1"/>
        <v>4.5678724896906608E-2</v>
      </c>
      <c r="F33" s="5">
        <f t="shared" si="2"/>
        <v>1.1160552585785557</v>
      </c>
    </row>
    <row r="34" spans="1:6" ht="15.75">
      <c r="A34" s="4">
        <f t="shared" si="3"/>
        <v>32</v>
      </c>
      <c r="B34" s="5">
        <f t="shared" si="4"/>
        <v>1.3200000000000003</v>
      </c>
      <c r="C34" s="6">
        <f t="shared" si="5"/>
        <v>4.1532308160012406</v>
      </c>
      <c r="D34" s="6">
        <f t="shared" si="0"/>
        <v>4.2019436017107372</v>
      </c>
      <c r="E34" s="6">
        <f t="shared" si="1"/>
        <v>4.8712785709496664E-2</v>
      </c>
      <c r="F34" s="5">
        <f t="shared" si="2"/>
        <v>1.1592917546457364</v>
      </c>
    </row>
    <row r="35" spans="1:6" ht="15.75">
      <c r="A35" s="4">
        <f t="shared" si="3"/>
        <v>33</v>
      </c>
      <c r="B35" s="5">
        <f t="shared" si="4"/>
        <v>1.3300000000000003</v>
      </c>
      <c r="C35" s="6">
        <f t="shared" si="5"/>
        <v>4.2628761095436731</v>
      </c>
      <c r="D35" s="6">
        <f t="shared" si="0"/>
        <v>4.3147836341707206</v>
      </c>
      <c r="E35" s="6">
        <f t="shared" si="1"/>
        <v>5.1907524627047508E-2</v>
      </c>
      <c r="F35" s="5">
        <f t="shared" si="2"/>
        <v>1.2030157020150065</v>
      </c>
    </row>
    <row r="36" spans="1:6" ht="15.75">
      <c r="A36" s="4">
        <f t="shared" si="3"/>
        <v>34</v>
      </c>
      <c r="B36" s="5">
        <f t="shared" si="4"/>
        <v>1.3400000000000003</v>
      </c>
      <c r="C36" s="6">
        <f t="shared" si="5"/>
        <v>4.3762686140575351</v>
      </c>
      <c r="D36" s="6">
        <f t="shared" si="0"/>
        <v>4.4315401201625395</v>
      </c>
      <c r="E36" s="6">
        <f t="shared" si="1"/>
        <v>5.527150610500442E-2</v>
      </c>
      <c r="F36" s="5">
        <f t="shared" si="2"/>
        <v>1.24723018648824</v>
      </c>
    </row>
    <row r="37" spans="1:6" ht="15.75">
      <c r="A37" s="4">
        <f t="shared" si="3"/>
        <v>35</v>
      </c>
      <c r="B37" s="5">
        <f t="shared" si="4"/>
        <v>1.3500000000000003</v>
      </c>
      <c r="C37" s="6">
        <f t="shared" si="5"/>
        <v>4.4935526129142769</v>
      </c>
      <c r="D37" s="6">
        <f t="shared" si="0"/>
        <v>4.5523663767093767</v>
      </c>
      <c r="E37" s="6">
        <f t="shared" si="1"/>
        <v>5.8813763795099838E-2</v>
      </c>
      <c r="F37" s="5">
        <f t="shared" si="2"/>
        <v>1.2919382784303195</v>
      </c>
    </row>
    <row r="38" spans="1:6" ht="15.75">
      <c r="A38" s="4">
        <f t="shared" si="3"/>
        <v>36</v>
      </c>
      <c r="B38" s="5">
        <f t="shared" si="4"/>
        <v>1.3600000000000003</v>
      </c>
      <c r="C38" s="6">
        <f t="shared" si="5"/>
        <v>4.6148785334629627</v>
      </c>
      <c r="D38" s="6">
        <f t="shared" si="0"/>
        <v>4.6774223606640337</v>
      </c>
      <c r="E38" s="6">
        <f t="shared" si="1"/>
        <v>6.2543827201070989E-2</v>
      </c>
      <c r="F38" s="5">
        <f t="shared" si="2"/>
        <v>1.3371430326037932</v>
      </c>
    </row>
    <row r="39" spans="1:6" ht="15.75">
      <c r="A39" s="4">
        <f t="shared" si="3"/>
        <v>37</v>
      </c>
      <c r="B39" s="5">
        <f t="shared" si="4"/>
        <v>1.3700000000000003</v>
      </c>
      <c r="C39" s="6">
        <f t="shared" si="5"/>
        <v>4.7404032295731557</v>
      </c>
      <c r="D39" s="6">
        <f t="shared" si="0"/>
        <v>4.8068749794783212</v>
      </c>
      <c r="E39" s="6">
        <f t="shared" si="1"/>
        <v>6.6471749905165467E-2</v>
      </c>
      <c r="F39" s="5">
        <f t="shared" si="2"/>
        <v>1.3828474880030994</v>
      </c>
    </row>
    <row r="40" spans="1:6" ht="15.75">
      <c r="A40" s="4">
        <f t="shared" si="3"/>
        <v>38</v>
      </c>
      <c r="B40" s="5">
        <f t="shared" si="4"/>
        <v>1.3800000000000003</v>
      </c>
      <c r="C40" s="6">
        <f t="shared" si="5"/>
        <v>4.87029027806346</v>
      </c>
      <c r="D40" s="6">
        <f t="shared" si="0"/>
        <v>4.940898417524819</v>
      </c>
      <c r="E40" s="6">
        <f t="shared" si="1"/>
        <v>7.060813946135891E-2</v>
      </c>
      <c r="F40" s="5">
        <f t="shared" si="2"/>
        <v>1.4290546676879587</v>
      </c>
    </row>
    <row r="41" spans="1:6" ht="15.75">
      <c r="A41" s="4">
        <f t="shared" si="3"/>
        <v>39</v>
      </c>
      <c r="B41" s="5">
        <f t="shared" si="4"/>
        <v>1.3900000000000003</v>
      </c>
      <c r="C41" s="6">
        <f t="shared" si="5"/>
        <v>5.0047102897380116</v>
      </c>
      <c r="D41" s="6">
        <f t="shared" si="0"/>
        <v>5.0796744787953223</v>
      </c>
      <c r="E41" s="6">
        <f t="shared" si="1"/>
        <v>7.4964189057310726E-2</v>
      </c>
      <c r="F41" s="5">
        <f t="shared" si="2"/>
        <v>1.475767578616356</v>
      </c>
    </row>
    <row r="42" spans="1:6" ht="15.75">
      <c r="A42" s="4">
        <f t="shared" si="3"/>
        <v>40</v>
      </c>
      <c r="B42" s="5">
        <f t="shared" si="4"/>
        <v>1.4000000000000004</v>
      </c>
      <c r="C42" s="6">
        <f t="shared" si="5"/>
        <v>5.1438412357927286</v>
      </c>
      <c r="D42" s="6">
        <f t="shared" si="0"/>
        <v>5.223392946846241</v>
      </c>
      <c r="E42" s="6">
        <f t="shared" si="1"/>
        <v>7.9551711053512442E-2</v>
      </c>
      <c r="F42" s="5">
        <f t="shared" si="2"/>
        <v>1.5229892114768784</v>
      </c>
    </row>
    <row r="43" spans="1:6" ht="15.75">
      <c r="A43" s="4">
        <f t="shared" si="3"/>
        <v>41</v>
      </c>
      <c r="B43" s="5">
        <f t="shared" si="4"/>
        <v>1.4100000000000004</v>
      </c>
      <c r="C43" s="6">
        <f t="shared" si="5"/>
        <v>5.2878687903949251</v>
      </c>
      <c r="D43" s="6">
        <f t="shared" si="0"/>
        <v>5.3722519629099112</v>
      </c>
      <c r="E43" s="6">
        <f t="shared" si="1"/>
        <v>8.4383172514986171E-2</v>
      </c>
      <c r="F43" s="5">
        <f t="shared" si="2"/>
        <v>1.5707225405205965</v>
      </c>
    </row>
    <row r="44" spans="1:6" ht="15.75">
      <c r="A44" s="4">
        <f t="shared" si="3"/>
        <v>42</v>
      </c>
      <c r="B44" s="5">
        <f t="shared" si="4"/>
        <v>1.4200000000000004</v>
      </c>
      <c r="C44" s="6">
        <f t="shared" si="5"/>
        <v>5.436986690284062</v>
      </c>
      <c r="D44" s="6">
        <f t="shared" si="0"/>
        <v>5.5264584231422615</v>
      </c>
      <c r="E44" s="6">
        <f t="shared" si="1"/>
        <v>8.9471732858199537E-2</v>
      </c>
      <c r="F44" s="5">
        <f t="shared" si="2"/>
        <v>1.6189705233922171</v>
      </c>
    </row>
    <row r="45" spans="1:6" ht="15.75">
      <c r="A45" s="4">
        <f t="shared" si="3"/>
        <v>43</v>
      </c>
      <c r="B45" s="5">
        <f t="shared" si="4"/>
        <v>1.4300000000000004</v>
      </c>
      <c r="C45" s="6">
        <f t="shared" si="5"/>
        <v>5.5913971122881296</v>
      </c>
      <c r="D45" s="6">
        <f t="shared" si="0"/>
        <v>5.6862283960318516</v>
      </c>
      <c r="E45" s="6">
        <f t="shared" si="1"/>
        <v>9.4831283743721961E-2</v>
      </c>
      <c r="F45" s="5">
        <f t="shared" si="2"/>
        <v>1.6677361009610554</v>
      </c>
    </row>
    <row r="46" spans="1:6" ht="15.75">
      <c r="A46" s="4">
        <f t="shared" si="3"/>
        <v>44</v>
      </c>
      <c r="B46" s="5">
        <f t="shared" si="4"/>
        <v>1.4400000000000004</v>
      </c>
      <c r="C46" s="6">
        <f t="shared" si="5"/>
        <v>5.75131106969957</v>
      </c>
      <c r="D46" s="6">
        <f t="shared" si="0"/>
        <v>5.8517875610529719</v>
      </c>
      <c r="E46" s="6">
        <f t="shared" si="1"/>
        <v>0.10047649135340198</v>
      </c>
      <c r="F46" s="5">
        <f t="shared" si="2"/>
        <v>1.7170221971510227</v>
      </c>
    </row>
    <row r="47" spans="1:6" ht="15.75">
      <c r="A47" s="4">
        <f t="shared" si="3"/>
        <v>45</v>
      </c>
      <c r="B47" s="5">
        <f t="shared" si="4"/>
        <v>1.4500000000000004</v>
      </c>
      <c r="C47" s="6">
        <f t="shared" si="5"/>
        <v>5.9169488285069178</v>
      </c>
      <c r="D47" s="6">
        <f t="shared" si="0"/>
        <v>6.0233716697067381</v>
      </c>
      <c r="E47" s="6">
        <f t="shared" si="1"/>
        <v>0.10642284119982026</v>
      </c>
      <c r="F47" s="5">
        <f t="shared" si="2"/>
        <v>1.7668317187705884</v>
      </c>
    </row>
    <row r="48" spans="1:6" ht="15.75">
      <c r="A48" s="4">
        <f t="shared" si="3"/>
        <v>46</v>
      </c>
      <c r="B48" s="5">
        <f t="shared" si="4"/>
        <v>1.4600000000000004</v>
      </c>
      <c r="C48" s="6">
        <f t="shared" si="5"/>
        <v>6.0885403445336186</v>
      </c>
      <c r="D48" s="6">
        <f t="shared" si="0"/>
        <v>6.2012270301587629</v>
      </c>
      <c r="E48" s="6">
        <f t="shared" si="1"/>
        <v>0.11268668562514428</v>
      </c>
      <c r="F48" s="5">
        <f t="shared" si="2"/>
        <v>1.8171675553420159</v>
      </c>
    </row>
    <row r="49" spans="1:6" ht="15.75">
      <c r="A49" s="4">
        <f t="shared" si="3"/>
        <v>47</v>
      </c>
      <c r="B49" s="5">
        <f t="shared" si="4"/>
        <v>1.4700000000000004</v>
      </c>
      <c r="C49" s="6">
        <f t="shared" si="5"/>
        <v>6.2663257225939999</v>
      </c>
      <c r="D49" s="6">
        <f t="shared" si="0"/>
        <v>6.3856110167506674</v>
      </c>
      <c r="E49" s="6">
        <f t="shared" si="1"/>
        <v>0.11928529415666755</v>
      </c>
      <c r="F49" s="5">
        <f t="shared" si="2"/>
        <v>1.8680325789303427</v>
      </c>
    </row>
    <row r="50" spans="1:6" ht="15.75">
      <c r="A50" s="4">
        <f t="shared" si="3"/>
        <v>48</v>
      </c>
      <c r="B50" s="5">
        <f t="shared" si="4"/>
        <v>1.4800000000000004</v>
      </c>
      <c r="C50" s="6">
        <f t="shared" si="5"/>
        <v>6.4505556988382633</v>
      </c>
      <c r="D50" s="6">
        <f t="shared" si="0"/>
        <v>6.5767926057352755</v>
      </c>
      <c r="E50" s="6">
        <f t="shared" si="1"/>
        <v>0.12623690689701217</v>
      </c>
      <c r="F50" s="5">
        <f t="shared" si="2"/>
        <v>1.9194296439715552</v>
      </c>
    </row>
    <row r="51" spans="1:6" ht="15.75">
      <c r="A51" s="4">
        <f t="shared" si="3"/>
        <v>49</v>
      </c>
      <c r="B51" s="5">
        <f t="shared" si="4"/>
        <v>1.4900000000000004</v>
      </c>
      <c r="C51" s="6">
        <f t="shared" si="5"/>
        <v>6.6414921475238762</v>
      </c>
      <c r="D51" s="6">
        <f t="shared" si="0"/>
        <v>6.7750529386624088</v>
      </c>
      <c r="E51" s="6">
        <f t="shared" si="1"/>
        <v>0.13356079113853259</v>
      </c>
      <c r="F51" s="5">
        <f t="shared" si="2"/>
        <v>1.9713615871007697</v>
      </c>
    </row>
    <row r="52" spans="1:6" ht="15.75">
      <c r="A52" s="4">
        <f>A51+1</f>
        <v>50</v>
      </c>
      <c r="B52" s="5">
        <f t="shared" si="4"/>
        <v>1.5000000000000004</v>
      </c>
      <c r="C52" s="6">
        <f t="shared" si="5"/>
        <v>6.8394086135200878</v>
      </c>
      <c r="D52" s="6">
        <f t="shared" si="0"/>
        <v>6.9806859149236917</v>
      </c>
      <c r="E52" s="6">
        <f t="shared" si="1"/>
        <v>0.14127730140360395</v>
      </c>
      <c r="F52" s="5">
        <f t="shared" si="2"/>
        <v>2.0238312269797674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D3" sqref="D3"/>
    </sheetView>
  </sheetViews>
  <sheetFormatPr defaultRowHeight="15"/>
  <sheetData>
    <row r="1" spans="1:7" ht="33">
      <c r="A1" s="2" t="s">
        <v>0</v>
      </c>
      <c r="B1" s="2" t="s">
        <v>4</v>
      </c>
      <c r="C1" s="2" t="s">
        <v>6</v>
      </c>
      <c r="D1" s="2" t="s">
        <v>5</v>
      </c>
      <c r="E1" s="3" t="s">
        <v>1</v>
      </c>
      <c r="F1" s="3" t="s">
        <v>2</v>
      </c>
      <c r="G1" s="3" t="s">
        <v>3</v>
      </c>
    </row>
    <row r="2" spans="1:7" ht="15.75">
      <c r="A2" s="4">
        <v>0</v>
      </c>
      <c r="B2" s="5">
        <v>1</v>
      </c>
      <c r="C2" s="6"/>
      <c r="D2" s="6">
        <v>2</v>
      </c>
      <c r="E2" s="7">
        <f>2*EXP(B2^2-1)</f>
        <v>2</v>
      </c>
      <c r="F2" s="6">
        <f>E2-D2</f>
        <v>0</v>
      </c>
      <c r="G2" s="5">
        <f>(F2/E2)*100</f>
        <v>0</v>
      </c>
    </row>
    <row r="3" spans="1:7" ht="15.75">
      <c r="A3" s="4">
        <v>1</v>
      </c>
      <c r="B3" s="5">
        <f>B2+0.1</f>
        <v>1.1000000000000001</v>
      </c>
      <c r="C3" s="6">
        <f>D2+0.1*(2*B2*D2)</f>
        <v>2.4</v>
      </c>
      <c r="D3" s="6">
        <f>D2+0.1*((2*B2*D2+2*B3*C3)/2)</f>
        <v>2.464</v>
      </c>
      <c r="E3" s="6">
        <f>2*EXP(B3^2-1)</f>
        <v>2.4673561199134868</v>
      </c>
      <c r="F3" s="6">
        <f t="shared" ref="F3:F7" si="0">E3-D3</f>
        <v>3.3561199134868325E-3</v>
      </c>
      <c r="G3" s="5">
        <f t="shared" ref="G3:G7" si="1">(F3/E3)*100</f>
        <v>0.13602089647296267</v>
      </c>
    </row>
    <row r="4" spans="1:7" ht="15.75">
      <c r="A4" s="4">
        <v>2</v>
      </c>
      <c r="B4" s="5">
        <f t="shared" ref="B4:B7" si="2">B3+0.1</f>
        <v>1.2000000000000002</v>
      </c>
      <c r="C4" s="6">
        <f>D3+0.1*(2*B3*D3)</f>
        <v>3.0060799999999999</v>
      </c>
      <c r="D4" s="6">
        <f t="shared" ref="D4:D7" si="3">D3+0.1*((2*B3*D3+2*B4*C4)/2)</f>
        <v>3.0957696000000001</v>
      </c>
      <c r="E4" s="6">
        <f t="shared" ref="E4:E7" si="4">2*EXP(B4^2-1)</f>
        <v>3.1054144370226733</v>
      </c>
      <c r="F4" s="6">
        <f t="shared" si="0"/>
        <v>9.6448370226731583E-3</v>
      </c>
      <c r="G4" s="5">
        <f t="shared" si="1"/>
        <v>0.31058131590062998</v>
      </c>
    </row>
    <row r="5" spans="1:7" ht="15.75">
      <c r="A5" s="4">
        <v>3</v>
      </c>
      <c r="B5" s="5">
        <f t="shared" si="2"/>
        <v>1.3000000000000003</v>
      </c>
      <c r="C5" s="6">
        <f t="shared" ref="C5:C7" si="5">D4+0.1*(2*B4*D4)</f>
        <v>3.8387543040000001</v>
      </c>
      <c r="D5" s="6">
        <f t="shared" si="3"/>
        <v>3.9663000115200004</v>
      </c>
      <c r="E5" s="6">
        <f t="shared" si="4"/>
        <v>3.9874310664861672</v>
      </c>
      <c r="F5" s="6">
        <f t="shared" si="0"/>
        <v>2.113105496616674E-2</v>
      </c>
      <c r="G5" s="5">
        <f t="shared" si="1"/>
        <v>0.52994157425743293</v>
      </c>
    </row>
    <row r="6" spans="1:7" ht="15.75">
      <c r="A6" s="4">
        <v>4</v>
      </c>
      <c r="B6" s="5">
        <f t="shared" si="2"/>
        <v>1.4000000000000004</v>
      </c>
      <c r="C6" s="6">
        <f t="shared" si="5"/>
        <v>4.9975380145152011</v>
      </c>
      <c r="D6" s="6">
        <f t="shared" si="3"/>
        <v>5.1815743350497288</v>
      </c>
      <c r="E6" s="6">
        <f t="shared" si="4"/>
        <v>5.223392946846241</v>
      </c>
      <c r="F6" s="6">
        <f t="shared" si="0"/>
        <v>4.1818611796512251E-2</v>
      </c>
      <c r="G6" s="5">
        <f t="shared" si="1"/>
        <v>0.8006024479119711</v>
      </c>
    </row>
    <row r="7" spans="1:7" ht="15.75">
      <c r="A7" s="4">
        <v>5</v>
      </c>
      <c r="B7" s="5">
        <f t="shared" si="2"/>
        <v>1.5000000000000004</v>
      </c>
      <c r="C7" s="6">
        <f t="shared" si="5"/>
        <v>6.6324151488636529</v>
      </c>
      <c r="D7" s="6">
        <f t="shared" si="3"/>
        <v>6.9018570142862394</v>
      </c>
      <c r="E7" s="6">
        <f t="shared" si="4"/>
        <v>6.9806859149236917</v>
      </c>
      <c r="F7" s="6">
        <f t="shared" si="0"/>
        <v>7.8828900637452293E-2</v>
      </c>
      <c r="G7" s="5">
        <f t="shared" si="1"/>
        <v>1.1292429081922675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G12"/>
    </sheetView>
  </sheetViews>
  <sheetFormatPr defaultRowHeight="15"/>
  <sheetData>
    <row r="1" spans="1:7" ht="33">
      <c r="A1" s="2" t="s">
        <v>0</v>
      </c>
      <c r="B1" s="2" t="s">
        <v>4</v>
      </c>
      <c r="C1" s="2" t="s">
        <v>6</v>
      </c>
      <c r="D1" s="2" t="s">
        <v>5</v>
      </c>
      <c r="E1" s="3" t="s">
        <v>1</v>
      </c>
      <c r="F1" s="3" t="s">
        <v>2</v>
      </c>
      <c r="G1" s="3" t="s">
        <v>3</v>
      </c>
    </row>
    <row r="2" spans="1:7" ht="15.75">
      <c r="A2" s="4">
        <v>0</v>
      </c>
      <c r="B2" s="5">
        <v>1</v>
      </c>
      <c r="C2" s="6"/>
      <c r="D2" s="6">
        <v>2</v>
      </c>
      <c r="E2" s="6">
        <f>2*EXP(B2^2-1)</f>
        <v>2</v>
      </c>
      <c r="F2" s="6">
        <f>E2-D2</f>
        <v>0</v>
      </c>
      <c r="G2" s="5">
        <f>(F2/E2)*100</f>
        <v>0</v>
      </c>
    </row>
    <row r="3" spans="1:7" ht="15.75">
      <c r="A3" s="4">
        <v>1</v>
      </c>
      <c r="B3" s="5">
        <f>B2+0.05</f>
        <v>1.05</v>
      </c>
      <c r="C3" s="6">
        <f>D2+0.05*(2*B2*D2)</f>
        <v>2.2000000000000002</v>
      </c>
      <c r="D3" s="6">
        <f>D2+0.05*((2*B2*D2+2*B3*C3)/2)</f>
        <v>2.2155</v>
      </c>
      <c r="E3" s="6">
        <f t="shared" ref="E3:E12" si="0">2*EXP(B3^2-1)</f>
        <v>2.2158746038196093</v>
      </c>
      <c r="F3" s="6">
        <f t="shared" ref="F3:F12" si="1">E3-D3</f>
        <v>3.7460381960929823E-4</v>
      </c>
      <c r="G3" s="5">
        <f t="shared" ref="G3:G12" si="2">(F3/E3)*100</f>
        <v>1.6905461119666957E-2</v>
      </c>
    </row>
    <row r="4" spans="1:7" ht="15.75">
      <c r="A4" s="4">
        <v>2</v>
      </c>
      <c r="B4" s="5">
        <f t="shared" ref="B4:B12" si="3">B3+0.05</f>
        <v>1.1000000000000001</v>
      </c>
      <c r="C4" s="6">
        <f t="shared" ref="C4:C12" si="4">D3+0.05*(2*B3*D3)</f>
        <v>2.4481275</v>
      </c>
      <c r="D4" s="6">
        <f t="shared" ref="D4:D12" si="5">D3+0.05*((2*B3*D3+2*B4*C4)/2)</f>
        <v>2.4664607625000001</v>
      </c>
      <c r="E4" s="6">
        <f t="shared" si="0"/>
        <v>2.4673561199134868</v>
      </c>
      <c r="F4" s="6">
        <f t="shared" si="1"/>
        <v>8.9535741348667486E-4</v>
      </c>
      <c r="G4" s="5">
        <f t="shared" si="2"/>
        <v>3.6288130694245663E-2</v>
      </c>
    </row>
    <row r="5" spans="1:7" ht="15.75">
      <c r="A5" s="4">
        <v>3</v>
      </c>
      <c r="B5" s="5">
        <f t="shared" si="3"/>
        <v>1.1500000000000001</v>
      </c>
      <c r="C5" s="6">
        <f t="shared" si="4"/>
        <v>2.737771446375</v>
      </c>
      <c r="D5" s="6">
        <f t="shared" si="5"/>
        <v>2.7595379626040626</v>
      </c>
      <c r="E5" s="6">
        <f t="shared" si="0"/>
        <v>2.7611497817191473</v>
      </c>
      <c r="F5" s="6">
        <f t="shared" si="1"/>
        <v>1.6118191150846783E-3</v>
      </c>
      <c r="G5" s="5">
        <f t="shared" si="2"/>
        <v>5.8374925031452925E-2</v>
      </c>
    </row>
    <row r="6" spans="1:7" ht="15.75">
      <c r="A6" s="4">
        <v>4</v>
      </c>
      <c r="B6" s="5">
        <f t="shared" si="3"/>
        <v>1.2000000000000002</v>
      </c>
      <c r="C6" s="6">
        <f t="shared" si="4"/>
        <v>3.0768848283035299</v>
      </c>
      <c r="D6" s="6">
        <f t="shared" si="5"/>
        <v>3.1028244851520079</v>
      </c>
      <c r="E6" s="6">
        <f t="shared" si="0"/>
        <v>3.1054144370226733</v>
      </c>
      <c r="F6" s="6">
        <f t="shared" si="1"/>
        <v>2.5899518706653524E-3</v>
      </c>
      <c r="G6" s="5">
        <f t="shared" si="2"/>
        <v>8.3401166678044994E-2</v>
      </c>
    </row>
    <row r="7" spans="1:7" ht="15.75">
      <c r="A7" s="4">
        <v>5</v>
      </c>
      <c r="B7" s="5">
        <f t="shared" si="3"/>
        <v>1.2500000000000002</v>
      </c>
      <c r="C7" s="6">
        <f t="shared" si="4"/>
        <v>3.4751634233702489</v>
      </c>
      <c r="D7" s="6">
        <f t="shared" si="5"/>
        <v>3.5061916682217689</v>
      </c>
      <c r="E7" s="6">
        <f t="shared" si="0"/>
        <v>3.5101093139205988</v>
      </c>
      <c r="F7" s="6">
        <f t="shared" si="1"/>
        <v>3.917645698829908E-3</v>
      </c>
      <c r="G7" s="5">
        <f t="shared" si="2"/>
        <v>0.11161036162871274</v>
      </c>
    </row>
    <row r="8" spans="1:7" ht="15.75">
      <c r="A8" s="4">
        <v>6</v>
      </c>
      <c r="B8" s="5">
        <f t="shared" si="3"/>
        <v>1.3000000000000003</v>
      </c>
      <c r="C8" s="6">
        <f t="shared" si="4"/>
        <v>3.9444656267494902</v>
      </c>
      <c r="D8" s="6">
        <f t="shared" si="5"/>
        <v>3.9817189132243462</v>
      </c>
      <c r="E8" s="6">
        <f t="shared" si="0"/>
        <v>3.9874310664861672</v>
      </c>
      <c r="F8" s="6">
        <f t="shared" si="1"/>
        <v>5.7121532618209514E-3</v>
      </c>
      <c r="G8" s="5">
        <f t="shared" si="2"/>
        <v>0.14325396894834991</v>
      </c>
    </row>
    <row r="9" spans="1:7" ht="15.75">
      <c r="A9" s="4">
        <v>7</v>
      </c>
      <c r="B9" s="5">
        <f t="shared" si="3"/>
        <v>1.3500000000000003</v>
      </c>
      <c r="C9" s="6">
        <f t="shared" si="4"/>
        <v>4.4993423719435111</v>
      </c>
      <c r="D9" s="6">
        <f t="shared" si="5"/>
        <v>4.5442362526901157</v>
      </c>
      <c r="E9" s="6">
        <f t="shared" si="0"/>
        <v>4.5523663767093767</v>
      </c>
      <c r="F9" s="6">
        <f t="shared" si="1"/>
        <v>8.1301240192610535E-3</v>
      </c>
      <c r="G9" s="5">
        <f t="shared" si="2"/>
        <v>0.17859116218887935</v>
      </c>
    </row>
    <row r="10" spans="1:7" ht="15.75">
      <c r="A10" s="4">
        <v>8</v>
      </c>
      <c r="B10" s="5">
        <f t="shared" si="3"/>
        <v>1.4000000000000004</v>
      </c>
      <c r="C10" s="6">
        <f t="shared" si="4"/>
        <v>5.1577081468032819</v>
      </c>
      <c r="D10" s="6">
        <f t="shared" si="5"/>
        <v>5.2120117700229285</v>
      </c>
      <c r="E10" s="6">
        <f t="shared" si="0"/>
        <v>5.223392946846241</v>
      </c>
      <c r="F10" s="6">
        <f t="shared" si="1"/>
        <v>1.1381176823312522E-2</v>
      </c>
      <c r="G10" s="5">
        <f t="shared" si="2"/>
        <v>0.21788858198355923</v>
      </c>
    </row>
    <row r="11" spans="1:7" ht="15.75">
      <c r="A11" s="4">
        <v>9</v>
      </c>
      <c r="B11" s="5">
        <f t="shared" si="3"/>
        <v>1.4500000000000004</v>
      </c>
      <c r="C11" s="6">
        <f t="shared" si="4"/>
        <v>5.9416934178261389</v>
      </c>
      <c r="D11" s="6">
        <f t="shared" si="5"/>
        <v>6.0076253667169288</v>
      </c>
      <c r="E11" s="6">
        <f t="shared" si="0"/>
        <v>6.0233716697067381</v>
      </c>
      <c r="F11" s="6">
        <f t="shared" si="1"/>
        <v>1.574630298980928E-2</v>
      </c>
      <c r="G11" s="5">
        <f t="shared" si="2"/>
        <v>0.26142007920583665</v>
      </c>
    </row>
    <row r="12" spans="1:7" ht="15.75">
      <c r="A12" s="4">
        <v>10</v>
      </c>
      <c r="B12" s="5">
        <f t="shared" si="3"/>
        <v>1.5000000000000004</v>
      </c>
      <c r="C12" s="6">
        <f t="shared" si="4"/>
        <v>6.878731044890884</v>
      </c>
      <c r="D12" s="6">
        <f t="shared" si="5"/>
        <v>6.9590830341707228</v>
      </c>
      <c r="E12" s="6">
        <f t="shared" si="0"/>
        <v>6.9806859149236917</v>
      </c>
      <c r="F12" s="6">
        <f t="shared" si="1"/>
        <v>2.16028807529689E-2</v>
      </c>
      <c r="G12" s="5">
        <f t="shared" si="2"/>
        <v>0.30946644808621288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2"/>
  <sheetViews>
    <sheetView workbookViewId="0">
      <selection activeCell="G52" sqref="A1:G52"/>
    </sheetView>
  </sheetViews>
  <sheetFormatPr defaultRowHeight="15"/>
  <sheetData>
    <row r="1" spans="1:7" ht="33">
      <c r="A1" s="2" t="s">
        <v>0</v>
      </c>
      <c r="B1" s="2" t="s">
        <v>4</v>
      </c>
      <c r="C1" s="2" t="s">
        <v>6</v>
      </c>
      <c r="D1" s="2" t="s">
        <v>5</v>
      </c>
      <c r="E1" s="3" t="s">
        <v>1</v>
      </c>
      <c r="F1" s="3" t="s">
        <v>2</v>
      </c>
      <c r="G1" s="3" t="s">
        <v>3</v>
      </c>
    </row>
    <row r="2" spans="1:7" ht="15.75">
      <c r="A2" s="4">
        <v>0</v>
      </c>
      <c r="B2" s="5">
        <v>1</v>
      </c>
      <c r="C2" s="6"/>
      <c r="D2" s="6">
        <v>2</v>
      </c>
      <c r="E2" s="6">
        <f>2*EXP(B2^2-1)</f>
        <v>2</v>
      </c>
      <c r="F2" s="6">
        <f>E2-D2</f>
        <v>0</v>
      </c>
      <c r="G2" s="5">
        <f>(F2/E2)*100</f>
        <v>0</v>
      </c>
    </row>
    <row r="3" spans="1:7" ht="15.75">
      <c r="A3" s="4">
        <f>A2+1</f>
        <v>1</v>
      </c>
      <c r="B3" s="5">
        <f>B2+0.01</f>
        <v>1.01</v>
      </c>
      <c r="C3" s="6">
        <f>D2+0.01*(2*B2*D2)</f>
        <v>2.04</v>
      </c>
      <c r="D3" s="6">
        <f>D2+0.01*((2*B2*D2+2*B3*C3)/2)</f>
        <v>2.0406040000000001</v>
      </c>
      <c r="E3" s="6">
        <f t="shared" ref="E3:E52" si="0">2*EXP(B3^2-1)</f>
        <v>2.0406067305238706</v>
      </c>
      <c r="F3" s="6">
        <f t="shared" ref="F3:F52" si="1">E3-D3</f>
        <v>2.7305238705643831E-6</v>
      </c>
      <c r="G3" s="5">
        <f t="shared" ref="G3:G52" si="2">(F3/E3)*100</f>
        <v>1.338094121576966E-4</v>
      </c>
    </row>
    <row r="4" spans="1:7" ht="15.75">
      <c r="A4" s="4">
        <f t="shared" ref="A4:A51" si="3">A3+1</f>
        <v>2</v>
      </c>
      <c r="B4" s="5">
        <f t="shared" ref="B4:B52" si="4">B3+0.01</f>
        <v>1.02</v>
      </c>
      <c r="C4" s="6">
        <f t="shared" ref="C4:C52" si="5">D3+0.01*(2*B3*D3)</f>
        <v>2.0818242008000003</v>
      </c>
      <c r="D4" s="6">
        <f t="shared" ref="D4:D52" si="6">D3+0.01*((2*B3*D3+2*B4*C4)/2)</f>
        <v>2.0824487072481599</v>
      </c>
      <c r="E4" s="6">
        <f t="shared" si="0"/>
        <v>2.0824543635560606</v>
      </c>
      <c r="F4" s="6">
        <f t="shared" si="1"/>
        <v>5.6563079007254657E-6</v>
      </c>
      <c r="G4" s="5">
        <f t="shared" si="2"/>
        <v>2.7161737609781699E-4</v>
      </c>
    </row>
    <row r="5" spans="1:7" ht="15.75">
      <c r="A5" s="4">
        <f t="shared" si="3"/>
        <v>3</v>
      </c>
      <c r="B5" s="5">
        <f t="shared" si="4"/>
        <v>1.03</v>
      </c>
      <c r="C5" s="6">
        <f t="shared" si="5"/>
        <v>2.1249306608760223</v>
      </c>
      <c r="D5" s="6">
        <f t="shared" si="6"/>
        <v>2.125576469869114</v>
      </c>
      <c r="E5" s="6">
        <f t="shared" si="0"/>
        <v>2.125585259220188</v>
      </c>
      <c r="F5" s="6">
        <f t="shared" si="1"/>
        <v>8.7893510740677527E-6</v>
      </c>
      <c r="G5" s="5">
        <f t="shared" si="2"/>
        <v>4.1350263584779922E-4</v>
      </c>
    </row>
    <row r="6" spans="1:7" ht="15.75">
      <c r="A6" s="4">
        <f t="shared" si="3"/>
        <v>4</v>
      </c>
      <c r="B6" s="5">
        <f t="shared" si="4"/>
        <v>1.04</v>
      </c>
      <c r="C6" s="6">
        <f t="shared" si="5"/>
        <v>2.1693633451484176</v>
      </c>
      <c r="D6" s="6">
        <f t="shared" si="6"/>
        <v>2.1700312862983093</v>
      </c>
      <c r="E6" s="6">
        <f t="shared" si="0"/>
        <v>2.1700434286610104</v>
      </c>
      <c r="F6" s="6">
        <f t="shared" si="1"/>
        <v>1.2142362701084153E-5</v>
      </c>
      <c r="G6" s="5">
        <f t="shared" si="2"/>
        <v>5.5954468655848046E-4</v>
      </c>
    </row>
    <row r="7" spans="1:7" ht="15.75">
      <c r="A7" s="4">
        <f t="shared" si="3"/>
        <v>5</v>
      </c>
      <c r="B7" s="5">
        <f t="shared" si="4"/>
        <v>1.05</v>
      </c>
      <c r="C7" s="6">
        <f t="shared" si="5"/>
        <v>2.2151679370533142</v>
      </c>
      <c r="D7" s="6">
        <f t="shared" si="6"/>
        <v>2.2158588750148716</v>
      </c>
      <c r="E7" s="6">
        <f t="shared" si="0"/>
        <v>2.2158746038196093</v>
      </c>
      <c r="F7" s="6">
        <f t="shared" si="1"/>
        <v>1.5728804737769053E-5</v>
      </c>
      <c r="G7" s="5">
        <f t="shared" si="2"/>
        <v>7.0982377390203214E-4</v>
      </c>
    </row>
    <row r="8" spans="1:7" ht="15.75">
      <c r="A8" s="4">
        <f t="shared" si="3"/>
        <v>6</v>
      </c>
      <c r="B8" s="5">
        <f t="shared" si="4"/>
        <v>1.06</v>
      </c>
      <c r="C8" s="6">
        <f t="shared" si="5"/>
        <v>2.2623919113901838</v>
      </c>
      <c r="D8" s="6">
        <f t="shared" si="6"/>
        <v>2.2631067474632638</v>
      </c>
      <c r="E8" s="6">
        <f t="shared" si="0"/>
        <v>2.2631263103999433</v>
      </c>
      <c r="F8" s="6">
        <f t="shared" si="1"/>
        <v>1.9562936679484721E-5</v>
      </c>
      <c r="G8" s="5">
        <f t="shared" si="2"/>
        <v>8.6442089376918287E-4</v>
      </c>
    </row>
    <row r="9" spans="1:7" ht="15.75">
      <c r="A9" s="4">
        <f t="shared" si="3"/>
        <v>7</v>
      </c>
      <c r="B9" s="5">
        <f t="shared" si="4"/>
        <v>1.07</v>
      </c>
      <c r="C9" s="6">
        <f t="shared" si="5"/>
        <v>2.3110846105094849</v>
      </c>
      <c r="D9" s="6">
        <f t="shared" si="6"/>
        <v>2.3118242843188259</v>
      </c>
      <c r="E9" s="6">
        <f t="shared" si="0"/>
        <v>2.3118479441819999</v>
      </c>
      <c r="F9" s="6">
        <f t="shared" si="1"/>
        <v>2.365986317398594E-5</v>
      </c>
      <c r="G9" s="5">
        <f t="shared" si="2"/>
        <v>1.0234177915346202E-3</v>
      </c>
    </row>
    <row r="10" spans="1:7" ht="15.75">
      <c r="A10" s="4">
        <f t="shared" si="3"/>
        <v>8</v>
      </c>
      <c r="B10" s="5">
        <f t="shared" si="4"/>
        <v>1.08</v>
      </c>
      <c r="C10" s="6">
        <f t="shared" si="5"/>
        <v>2.3612973240032487</v>
      </c>
      <c r="D10" s="6">
        <f t="shared" si="6"/>
        <v>2.3620628152602725</v>
      </c>
      <c r="E10" s="6">
        <f t="shared" si="0"/>
        <v>2.3620908508448153</v>
      </c>
      <c r="F10" s="6">
        <f t="shared" si="1"/>
        <v>2.8035584542784875E-5</v>
      </c>
      <c r="G10" s="5">
        <f t="shared" si="2"/>
        <v>1.1868969617640994E-3</v>
      </c>
    </row>
    <row r="11" spans="1:7" ht="15.75">
      <c r="A11" s="4">
        <f t="shared" si="3"/>
        <v>9</v>
      </c>
      <c r="B11" s="5">
        <f t="shared" si="4"/>
        <v>1.0900000000000001</v>
      </c>
      <c r="C11" s="6">
        <f t="shared" si="5"/>
        <v>2.4130833720698943</v>
      </c>
      <c r="D11" s="6">
        <f t="shared" si="6"/>
        <v>2.4138757024206452</v>
      </c>
      <c r="E11" s="6">
        <f t="shared" si="0"/>
        <v>2.4139084094710186</v>
      </c>
      <c r="F11" s="6">
        <f t="shared" si="1"/>
        <v>3.2707050373392832E-5</v>
      </c>
      <c r="G11" s="5">
        <f t="shared" si="2"/>
        <v>1.3549416475399836E-3</v>
      </c>
    </row>
    <row r="12" spans="1:7" ht="15.75">
      <c r="A12" s="4">
        <f t="shared" si="3"/>
        <v>10</v>
      </c>
      <c r="B12" s="5">
        <f t="shared" si="4"/>
        <v>1.1000000000000001</v>
      </c>
      <c r="C12" s="6">
        <f t="shared" si="5"/>
        <v>2.4664981927334151</v>
      </c>
      <c r="D12" s="6">
        <f t="shared" si="6"/>
        <v>2.4673184276970979</v>
      </c>
      <c r="E12" s="6">
        <f t="shared" si="0"/>
        <v>2.4673561199134868</v>
      </c>
      <c r="F12" s="6">
        <f t="shared" si="1"/>
        <v>3.7692216388940381E-5</v>
      </c>
      <c r="G12" s="5">
        <f t="shared" si="2"/>
        <v>1.5276358400287181E-3</v>
      </c>
    </row>
    <row r="13" spans="1:7" ht="15.75">
      <c r="A13" s="4">
        <f t="shared" si="3"/>
        <v>11</v>
      </c>
      <c r="B13" s="5">
        <f t="shared" si="4"/>
        <v>1.1100000000000001</v>
      </c>
      <c r="C13" s="6">
        <f t="shared" si="5"/>
        <v>2.521599433106434</v>
      </c>
      <c r="D13" s="6">
        <f t="shared" si="6"/>
        <v>2.5224486841092473</v>
      </c>
      <c r="E13" s="6">
        <f t="shared" si="0"/>
        <v>2.5224916942140427</v>
      </c>
      <c r="F13" s="6">
        <f t="shared" si="1"/>
        <v>4.301010479546008E-5</v>
      </c>
      <c r="G13" s="5">
        <f t="shared" si="2"/>
        <v>1.7050642780753003E-3</v>
      </c>
    </row>
    <row r="14" spans="1:7" ht="15.75">
      <c r="A14" s="4">
        <f t="shared" si="3"/>
        <v>12</v>
      </c>
      <c r="B14" s="5">
        <f t="shared" si="4"/>
        <v>1.1200000000000001</v>
      </c>
      <c r="C14" s="6">
        <f t="shared" si="5"/>
        <v>2.5784470448964725</v>
      </c>
      <c r="D14" s="6">
        <f t="shared" si="6"/>
        <v>2.5793264714057003</v>
      </c>
      <c r="E14" s="6">
        <f t="shared" si="0"/>
        <v>2.5793751522740171</v>
      </c>
      <c r="F14" s="6">
        <f t="shared" si="1"/>
        <v>4.8680868316886006E-5</v>
      </c>
      <c r="G14" s="5">
        <f t="shared" si="2"/>
        <v>1.8873124475114911E-3</v>
      </c>
    </row>
    <row r="15" spans="1:7" ht="15.75">
      <c r="A15" s="4">
        <f t="shared" si="3"/>
        <v>13</v>
      </c>
      <c r="B15" s="5">
        <f t="shared" si="4"/>
        <v>1.1300000000000001</v>
      </c>
      <c r="C15" s="6">
        <f t="shared" si="5"/>
        <v>2.6371033843651879</v>
      </c>
      <c r="D15" s="6">
        <f t="shared" si="6"/>
        <v>2.6380141961287706</v>
      </c>
      <c r="E15" s="6">
        <f t="shared" si="0"/>
        <v>2.6380689219869358</v>
      </c>
      <c r="F15" s="6">
        <f t="shared" si="1"/>
        <v>5.4725858165127761E-5</v>
      </c>
      <c r="G15" s="5">
        <f t="shared" si="2"/>
        <v>2.0744665808014387E-3</v>
      </c>
    </row>
    <row r="16" spans="1:7" ht="15.75">
      <c r="A16" s="4">
        <f t="shared" si="3"/>
        <v>14</v>
      </c>
      <c r="B16" s="5">
        <f t="shared" si="4"/>
        <v>1.1400000000000001</v>
      </c>
      <c r="C16" s="6">
        <f t="shared" si="5"/>
        <v>2.6976333169612809</v>
      </c>
      <c r="D16" s="6">
        <f t="shared" si="6"/>
        <v>2.6985767763583843</v>
      </c>
      <c r="E16" s="6">
        <f t="shared" si="0"/>
        <v>2.6986379440545614</v>
      </c>
      <c r="F16" s="6">
        <f t="shared" si="1"/>
        <v>6.1167696177033548E-5</v>
      </c>
      <c r="G16" s="5">
        <f t="shared" si="2"/>
        <v>2.2666136564111414E-3</v>
      </c>
    </row>
    <row r="17" spans="1:7" ht="15.75">
      <c r="A17" s="4">
        <f t="shared" si="3"/>
        <v>15</v>
      </c>
      <c r="B17" s="5">
        <f t="shared" si="4"/>
        <v>1.1500000000000001</v>
      </c>
      <c r="C17" s="6">
        <f t="shared" si="5"/>
        <v>2.7601043268593557</v>
      </c>
      <c r="D17" s="6">
        <f t="shared" si="6"/>
        <v>2.7610817513677524</v>
      </c>
      <c r="E17" s="6">
        <f t="shared" si="0"/>
        <v>2.7611497817191473</v>
      </c>
      <c r="F17" s="6">
        <f t="shared" si="1"/>
        <v>6.8030351394909871E-5</v>
      </c>
      <c r="G17" s="5">
        <f t="shared" si="2"/>
        <v>2.463841398439197E-3</v>
      </c>
    </row>
    <row r="18" spans="1:7" ht="15.75">
      <c r="A18" s="4">
        <f t="shared" si="3"/>
        <v>16</v>
      </c>
      <c r="B18" s="5">
        <f t="shared" si="4"/>
        <v>1.1600000000000001</v>
      </c>
      <c r="C18" s="6">
        <f t="shared" si="5"/>
        <v>2.8245866316492108</v>
      </c>
      <c r="D18" s="6">
        <f t="shared" si="6"/>
        <v>2.8255993964356123</v>
      </c>
      <c r="E18" s="6">
        <f t="shared" si="0"/>
        <v>2.8256747356569698</v>
      </c>
      <c r="F18" s="6">
        <f t="shared" si="1"/>
        <v>7.5339221357495489E-5</v>
      </c>
      <c r="G18" s="5">
        <f t="shared" si="2"/>
        <v>2.6662382760052213E-3</v>
      </c>
    </row>
    <row r="19" spans="1:7" ht="15.75">
      <c r="A19" s="4">
        <f t="shared" si="3"/>
        <v>17</v>
      </c>
      <c r="B19" s="5">
        <f t="shared" si="4"/>
        <v>1.1700000000000002</v>
      </c>
      <c r="C19" s="6">
        <f t="shared" si="5"/>
        <v>2.8911533024329183</v>
      </c>
      <c r="D19" s="6">
        <f t="shared" si="6"/>
        <v>2.8922028430727305</v>
      </c>
      <c r="E19" s="6">
        <f t="shared" si="0"/>
        <v>2.8922859642911396</v>
      </c>
      <c r="F19" s="6">
        <f t="shared" si="1"/>
        <v>8.3121218409143438E-5</v>
      </c>
      <c r="G19" s="5">
        <f t="shared" si="2"/>
        <v>2.8738935027648738E-3</v>
      </c>
    </row>
    <row r="20" spans="1:7" ht="15.75">
      <c r="A20" s="4">
        <f t="shared" si="3"/>
        <v>18</v>
      </c>
      <c r="B20" s="5">
        <f t="shared" si="4"/>
        <v>1.1800000000000002</v>
      </c>
      <c r="C20" s="6">
        <f t="shared" si="5"/>
        <v>2.9598803896006323</v>
      </c>
      <c r="D20" s="6">
        <f t="shared" si="6"/>
        <v>2.9609682049339687</v>
      </c>
      <c r="E20" s="6">
        <f t="shared" si="0"/>
        <v>2.9610596097953086</v>
      </c>
      <c r="F20" s="6">
        <f t="shared" si="1"/>
        <v>9.140486133984993E-5</v>
      </c>
      <c r="G20" s="5">
        <f t="shared" si="2"/>
        <v>3.086897036367618E-3</v>
      </c>
    </row>
    <row r="21" spans="1:7" ht="15.75">
      <c r="A21" s="4">
        <f t="shared" si="3"/>
        <v>19</v>
      </c>
      <c r="B21" s="5">
        <f t="shared" si="4"/>
        <v>1.1900000000000002</v>
      </c>
      <c r="C21" s="6">
        <f t="shared" si="5"/>
        <v>3.0308470545704105</v>
      </c>
      <c r="D21" s="6">
        <f t="shared" si="6"/>
        <v>3.0319747097015775</v>
      </c>
      <c r="E21" s="6">
        <f t="shared" si="0"/>
        <v>3.0320749300742769</v>
      </c>
      <c r="F21" s="6">
        <f t="shared" si="1"/>
        <v>1.0022037269941109E-4</v>
      </c>
      <c r="G21" s="5">
        <f t="shared" si="2"/>
        <v>3.3053395780346358E-3</v>
      </c>
    </row>
    <row r="22" spans="1:7" ht="15.75">
      <c r="A22" s="4">
        <f t="shared" si="3"/>
        <v>20</v>
      </c>
      <c r="B22" s="5">
        <f t="shared" si="4"/>
        <v>1.2000000000000002</v>
      </c>
      <c r="C22" s="6">
        <f t="shared" si="5"/>
        <v>3.1041357077924752</v>
      </c>
      <c r="D22" s="6">
        <f t="shared" si="6"/>
        <v>3.1053048372405359</v>
      </c>
      <c r="E22" s="6">
        <f t="shared" si="0"/>
        <v>3.1054144370226733</v>
      </c>
      <c r="F22" s="6">
        <f t="shared" si="1"/>
        <v>1.0959978213742616E-4</v>
      </c>
      <c r="G22" s="5">
        <f t="shared" si="2"/>
        <v>3.5293125719639963E-3</v>
      </c>
    </row>
    <row r="23" spans="1:7" ht="15.75">
      <c r="A23" s="4">
        <f t="shared" si="3"/>
        <v>21</v>
      </c>
      <c r="B23" s="5">
        <f t="shared" si="4"/>
        <v>1.2100000000000002</v>
      </c>
      <c r="C23" s="6">
        <f t="shared" si="5"/>
        <v>3.1798321533343086</v>
      </c>
      <c r="D23" s="6">
        <f t="shared" si="6"/>
        <v>3.1810444643427673</v>
      </c>
      <c r="E23" s="6">
        <f t="shared" si="0"/>
        <v>3.1811640413789273</v>
      </c>
      <c r="F23" s="6">
        <f t="shared" si="1"/>
        <v>1.1957703615994575E-4</v>
      </c>
      <c r="G23" s="5">
        <f t="shared" si="2"/>
        <v>3.7589082048127618E-3</v>
      </c>
    </row>
    <row r="24" spans="1:7" ht="15.75">
      <c r="A24" s="4">
        <f t="shared" si="3"/>
        <v>22</v>
      </c>
      <c r="B24" s="5">
        <f t="shared" si="4"/>
        <v>1.2200000000000002</v>
      </c>
      <c r="C24" s="6">
        <f t="shared" si="5"/>
        <v>3.2580257403798623</v>
      </c>
      <c r="D24" s="6">
        <f t="shared" si="6"/>
        <v>3.2592830163939492</v>
      </c>
      <c r="E24" s="6">
        <f t="shared" si="0"/>
        <v>3.2594132045086606</v>
      </c>
      <c r="F24" s="6">
        <f t="shared" si="1"/>
        <v>1.3018811471132707E-4</v>
      </c>
      <c r="G24" s="5">
        <f t="shared" si="2"/>
        <v>3.9942194052365399E-3</v>
      </c>
    </row>
    <row r="25" spans="1:7" ht="15.75">
      <c r="A25" s="4">
        <f t="shared" si="3"/>
        <v>23</v>
      </c>
      <c r="B25" s="5">
        <f t="shared" si="4"/>
        <v>1.2300000000000002</v>
      </c>
      <c r="C25" s="6">
        <f t="shared" si="5"/>
        <v>3.3388095219939617</v>
      </c>
      <c r="D25" s="6">
        <f t="shared" si="6"/>
        <v>3.3401136263144813</v>
      </c>
      <c r="E25" s="6">
        <f t="shared" si="0"/>
        <v>3.3402550974694933</v>
      </c>
      <c r="F25" s="6">
        <f t="shared" si="1"/>
        <v>1.4147115501206287E-4</v>
      </c>
      <c r="G25" s="5">
        <f t="shared" si="2"/>
        <v>4.2353398433322776E-3</v>
      </c>
    </row>
    <row r="26" spans="1:7" ht="15.75">
      <c r="A26" s="4">
        <f t="shared" si="3"/>
        <v>24</v>
      </c>
      <c r="B26" s="5">
        <f t="shared" si="4"/>
        <v>1.2400000000000002</v>
      </c>
      <c r="C26" s="6">
        <f t="shared" si="5"/>
        <v>3.4222804215218177</v>
      </c>
      <c r="D26" s="6">
        <f t="shared" si="6"/>
        <v>3.4236333011450197</v>
      </c>
      <c r="E26" s="6">
        <f t="shared" si="0"/>
        <v>3.4237867677281399</v>
      </c>
      <c r="F26" s="6">
        <f t="shared" si="1"/>
        <v>1.5346658312020978E-4</v>
      </c>
      <c r="G26" s="5">
        <f t="shared" si="2"/>
        <v>4.4823639301007877E-3</v>
      </c>
    </row>
    <row r="27" spans="1:7" ht="15.75">
      <c r="A27" s="4">
        <f t="shared" si="3"/>
        <v>25</v>
      </c>
      <c r="B27" s="5">
        <f t="shared" si="4"/>
        <v>1.2500000000000002</v>
      </c>
      <c r="C27" s="6">
        <f t="shared" si="5"/>
        <v>3.5085394070134162</v>
      </c>
      <c r="D27" s="6">
        <f t="shared" si="6"/>
        <v>3.5099430966668859</v>
      </c>
      <c r="E27" s="6">
        <f t="shared" si="0"/>
        <v>3.5101093139205988</v>
      </c>
      <c r="F27" s="6">
        <f t="shared" si="1"/>
        <v>1.6621725371290808E-4</v>
      </c>
      <c r="G27" s="5">
        <f t="shared" si="2"/>
        <v>4.7353868169778606E-3</v>
      </c>
    </row>
    <row r="28" spans="1:7" ht="15.75">
      <c r="A28" s="4">
        <f t="shared" si="3"/>
        <v>26</v>
      </c>
      <c r="B28" s="5">
        <f t="shared" si="4"/>
        <v>1.2600000000000002</v>
      </c>
      <c r="C28" s="6">
        <f t="shared" si="5"/>
        <v>3.5976916740835581</v>
      </c>
      <c r="D28" s="6">
        <f t="shared" si="6"/>
        <v>3.5991483004686748</v>
      </c>
      <c r="E28" s="6">
        <f t="shared" si="0"/>
        <v>3.5993280690672855</v>
      </c>
      <c r="F28" s="6">
        <f t="shared" si="1"/>
        <v>1.7976859861068561E-4</v>
      </c>
      <c r="G28" s="5">
        <f t="shared" si="2"/>
        <v>4.9945043952959274E-3</v>
      </c>
    </row>
    <row r="29" spans="1:7" ht="15.75">
      <c r="A29" s="4">
        <f t="shared" si="3"/>
        <v>27</v>
      </c>
      <c r="B29" s="5">
        <f t="shared" si="4"/>
        <v>1.2700000000000002</v>
      </c>
      <c r="C29" s="6">
        <f t="shared" si="5"/>
        <v>3.6898468376404856</v>
      </c>
      <c r="D29" s="6">
        <f t="shared" si="6"/>
        <v>3.6913586238926142</v>
      </c>
      <c r="E29" s="6">
        <f t="shared" si="0"/>
        <v>3.6915527926772223</v>
      </c>
      <c r="F29" s="6">
        <f t="shared" si="1"/>
        <v>1.9416878460809528E-4</v>
      </c>
      <c r="G29" s="5">
        <f t="shared" si="2"/>
        <v>5.2598132957290961E-3</v>
      </c>
    </row>
    <row r="30" spans="1:7" ht="15.75">
      <c r="A30" s="4">
        <f t="shared" si="3"/>
        <v>28</v>
      </c>
      <c r="B30" s="5">
        <f t="shared" si="4"/>
        <v>1.2800000000000002</v>
      </c>
      <c r="C30" s="6">
        <f t="shared" si="5"/>
        <v>3.7851191329394864</v>
      </c>
      <c r="D30" s="6">
        <f t="shared" si="6"/>
        <v>3.786688403317676</v>
      </c>
      <c r="E30" s="6">
        <f t="shared" si="0"/>
        <v>3.7868978721988875</v>
      </c>
      <c r="F30" s="6">
        <f t="shared" si="1"/>
        <v>2.0946888121153862E-4</v>
      </c>
      <c r="G30" s="5">
        <f t="shared" si="2"/>
        <v>5.5314108877699709E-3</v>
      </c>
    </row>
    <row r="31" spans="1:7" ht="15.75">
      <c r="A31" s="4">
        <f t="shared" si="3"/>
        <v>29</v>
      </c>
      <c r="B31" s="5">
        <f t="shared" si="4"/>
        <v>1.2900000000000003</v>
      </c>
      <c r="C31" s="6">
        <f t="shared" si="5"/>
        <v>3.8836276264426086</v>
      </c>
      <c r="D31" s="6">
        <f t="shared" si="6"/>
        <v>3.885256811261252</v>
      </c>
      <c r="E31" s="6">
        <f t="shared" si="0"/>
        <v>3.8854825343001753</v>
      </c>
      <c r="F31" s="6">
        <f t="shared" si="1"/>
        <v>2.2572303892332002E-4</v>
      </c>
      <c r="G31" s="5">
        <f t="shared" si="2"/>
        <v>5.809395279239766E-3</v>
      </c>
    </row>
    <row r="32" spans="1:7" ht="15.75">
      <c r="A32" s="4">
        <f t="shared" si="3"/>
        <v>30</v>
      </c>
      <c r="B32" s="5">
        <f t="shared" si="4"/>
        <v>1.3000000000000003</v>
      </c>
      <c r="C32" s="6">
        <f t="shared" si="5"/>
        <v>3.9854964369917925</v>
      </c>
      <c r="D32" s="6">
        <f t="shared" si="6"/>
        <v>3.9871880778074154</v>
      </c>
      <c r="E32" s="6">
        <f t="shared" si="0"/>
        <v>3.9874310664861672</v>
      </c>
      <c r="F32" s="6">
        <f t="shared" si="1"/>
        <v>2.4298867875183205E-4</v>
      </c>
      <c r="G32" s="5">
        <f t="shared" si="2"/>
        <v>6.093865315794921E-3</v>
      </c>
    </row>
    <row r="33" spans="1:7" ht="15.75">
      <c r="A33" s="4">
        <f t="shared" si="3"/>
        <v>31</v>
      </c>
      <c r="B33" s="5">
        <f t="shared" si="4"/>
        <v>1.3100000000000003</v>
      </c>
      <c r="C33" s="6">
        <f t="shared" si="5"/>
        <v>4.090854967830408</v>
      </c>
      <c r="D33" s="6">
        <f t="shared" si="6"/>
        <v>4.0926117228974901</v>
      </c>
      <c r="E33" s="6">
        <f t="shared" si="0"/>
        <v>4.0928730495911578</v>
      </c>
      <c r="F33" s="6">
        <f t="shared" si="1"/>
        <v>2.6132669366774053E-4</v>
      </c>
      <c r="G33" s="5">
        <f t="shared" si="2"/>
        <v>6.3849205802717184E-3</v>
      </c>
    </row>
    <row r="34" spans="1:7" ht="15.75">
      <c r="A34" s="4">
        <f t="shared" si="3"/>
        <v>32</v>
      </c>
      <c r="B34" s="5">
        <f t="shared" si="4"/>
        <v>1.3200000000000003</v>
      </c>
      <c r="C34" s="6">
        <f t="shared" si="5"/>
        <v>4.1998381500374045</v>
      </c>
      <c r="D34" s="6">
        <f t="shared" si="6"/>
        <v>4.2016628000479406</v>
      </c>
      <c r="E34" s="6">
        <f t="shared" si="0"/>
        <v>4.2019436017107372</v>
      </c>
      <c r="F34" s="6">
        <f t="shared" si="1"/>
        <v>2.8080166279664809E-4</v>
      </c>
      <c r="G34" s="5">
        <f t="shared" si="2"/>
        <v>6.6826613922739307E-3</v>
      </c>
    </row>
    <row r="35" spans="1:7" ht="15.75">
      <c r="A35" s="4">
        <f t="shared" si="3"/>
        <v>33</v>
      </c>
      <c r="B35" s="5">
        <f t="shared" si="4"/>
        <v>1.3300000000000003</v>
      </c>
      <c r="C35" s="6">
        <f t="shared" si="5"/>
        <v>4.3125866979692065</v>
      </c>
      <c r="D35" s="6">
        <f t="shared" si="6"/>
        <v>4.3144821520915642</v>
      </c>
      <c r="E35" s="6">
        <f t="shared" si="0"/>
        <v>4.3147836341707206</v>
      </c>
      <c r="F35" s="6">
        <f t="shared" si="1"/>
        <v>3.0148207915647873E-4</v>
      </c>
      <c r="G35" s="5">
        <f t="shared" si="2"/>
        <v>6.9871888075431167E-3</v>
      </c>
    </row>
    <row r="36" spans="1:7" ht="15.75">
      <c r="A36" s="4">
        <f t="shared" si="3"/>
        <v>34</v>
      </c>
      <c r="B36" s="5">
        <f t="shared" si="4"/>
        <v>1.3400000000000003</v>
      </c>
      <c r="C36" s="6">
        <f t="shared" si="5"/>
        <v>4.4292473773371999</v>
      </c>
      <c r="D36" s="6">
        <f t="shared" si="6"/>
        <v>4.4312166795707002</v>
      </c>
      <c r="E36" s="6">
        <f t="shared" si="0"/>
        <v>4.4315401201625395</v>
      </c>
      <c r="F36" s="6">
        <f t="shared" si="1"/>
        <v>3.2344059183930796E-4</v>
      </c>
      <c r="G36" s="5">
        <f t="shared" si="2"/>
        <v>7.2986046175622767E-3</v>
      </c>
    </row>
    <row r="37" spans="1:7" ht="15.75">
      <c r="A37" s="4">
        <f t="shared" si="3"/>
        <v>35</v>
      </c>
      <c r="B37" s="5">
        <f t="shared" si="4"/>
        <v>1.3500000000000003</v>
      </c>
      <c r="C37" s="6">
        <f t="shared" si="5"/>
        <v>4.549973286583195</v>
      </c>
      <c r="D37" s="6">
        <f t="shared" si="6"/>
        <v>4.5520196224458207</v>
      </c>
      <c r="E37" s="6">
        <f t="shared" si="0"/>
        <v>4.5523663767093767</v>
      </c>
      <c r="F37" s="6">
        <f t="shared" si="1"/>
        <v>3.4675426355601502E-4</v>
      </c>
      <c r="G37" s="5">
        <f t="shared" si="2"/>
        <v>7.617011348868238E-3</v>
      </c>
    </row>
    <row r="38" spans="1:7" ht="15.75">
      <c r="A38" s="4">
        <f t="shared" si="3"/>
        <v>36</v>
      </c>
      <c r="B38" s="5">
        <f t="shared" si="4"/>
        <v>1.3600000000000003</v>
      </c>
      <c r="C38" s="6">
        <f t="shared" si="5"/>
        <v>4.6749241522518581</v>
      </c>
      <c r="D38" s="6">
        <f t="shared" si="6"/>
        <v>4.6770508558194646</v>
      </c>
      <c r="E38" s="6">
        <f t="shared" si="0"/>
        <v>4.6774223606640337</v>
      </c>
      <c r="F38" s="6">
        <f t="shared" si="1"/>
        <v>3.7150484456915933E-4</v>
      </c>
      <c r="G38" s="5">
        <f t="shared" si="2"/>
        <v>7.9425122625962387E-3</v>
      </c>
    </row>
    <row r="39" spans="1:7" ht="15.75">
      <c r="A39" s="4">
        <f t="shared" si="3"/>
        <v>37</v>
      </c>
      <c r="B39" s="5">
        <f t="shared" si="4"/>
        <v>1.3700000000000003</v>
      </c>
      <c r="C39" s="6">
        <f t="shared" si="5"/>
        <v>4.8042666390977544</v>
      </c>
      <c r="D39" s="6">
        <f t="shared" si="6"/>
        <v>4.8064772004142489</v>
      </c>
      <c r="E39" s="6">
        <f t="shared" si="0"/>
        <v>4.8068749794783212</v>
      </c>
      <c r="F39" s="6">
        <f t="shared" si="1"/>
        <v>3.9777906407234553E-4</v>
      </c>
      <c r="G39" s="5">
        <f t="shared" si="2"/>
        <v>8.2752113539577756E-3</v>
      </c>
    </row>
    <row r="40" spans="1:7" ht="15.75">
      <c r="A40" s="4">
        <f t="shared" si="3"/>
        <v>38</v>
      </c>
      <c r="B40" s="5">
        <f t="shared" si="4"/>
        <v>1.3800000000000003</v>
      </c>
      <c r="C40" s="6">
        <f t="shared" si="5"/>
        <v>4.9381746757055991</v>
      </c>
      <c r="D40" s="6">
        <f t="shared" si="6"/>
        <v>4.9404727485846616</v>
      </c>
      <c r="E40" s="6">
        <f t="shared" si="0"/>
        <v>4.940898417524819</v>
      </c>
      <c r="F40" s="6">
        <f t="shared" si="1"/>
        <v>4.2566894015738654E-4</v>
      </c>
      <c r="G40" s="5">
        <f t="shared" si="2"/>
        <v>8.6152133516363347E-3</v>
      </c>
    </row>
    <row r="41" spans="1:7" ht="15.75">
      <c r="A41" s="4">
        <f t="shared" si="3"/>
        <v>39</v>
      </c>
      <c r="B41" s="5">
        <f t="shared" si="4"/>
        <v>1.3900000000000003</v>
      </c>
      <c r="C41" s="6">
        <f t="shared" si="5"/>
        <v>5.0768297964455984</v>
      </c>
      <c r="D41" s="6">
        <f t="shared" si="6"/>
        <v>5.0792192066857238</v>
      </c>
      <c r="E41" s="6">
        <f t="shared" si="0"/>
        <v>5.0796744787953223</v>
      </c>
      <c r="F41" s="6">
        <f t="shared" si="1"/>
        <v>4.552721095985035E-4</v>
      </c>
      <c r="G41" s="5">
        <f t="shared" si="2"/>
        <v>8.9626237173070639E-3</v>
      </c>
    </row>
    <row r="42" spans="1:7" ht="15.75">
      <c r="A42" s="4">
        <f t="shared" si="3"/>
        <v>40</v>
      </c>
      <c r="B42" s="5">
        <f t="shared" si="4"/>
        <v>1.4000000000000004</v>
      </c>
      <c r="C42" s="6">
        <f t="shared" si="5"/>
        <v>5.2204215006315868</v>
      </c>
      <c r="D42" s="6">
        <f t="shared" si="6"/>
        <v>5.2229062546674978</v>
      </c>
      <c r="E42" s="6">
        <f t="shared" si="0"/>
        <v>5.223392946846241</v>
      </c>
      <c r="F42" s="6">
        <f t="shared" si="1"/>
        <v>4.866921787431977E-4</v>
      </c>
      <c r="G42" s="5">
        <f t="shared" si="2"/>
        <v>9.3175486450248913E-3</v>
      </c>
    </row>
    <row r="43" spans="1:7" ht="15.75">
      <c r="A43" s="4">
        <f t="shared" si="3"/>
        <v>41</v>
      </c>
      <c r="B43" s="5">
        <f t="shared" si="4"/>
        <v>1.4100000000000004</v>
      </c>
      <c r="C43" s="6">
        <f t="shared" si="5"/>
        <v>5.3691476297981877</v>
      </c>
      <c r="D43" s="6">
        <f t="shared" si="6"/>
        <v>5.3717319238129972</v>
      </c>
      <c r="E43" s="6">
        <f t="shared" si="0"/>
        <v>5.3722519629099112</v>
      </c>
      <c r="F43" s="6">
        <f t="shared" si="1"/>
        <v>5.2003909691400452E-4</v>
      </c>
      <c r="G43" s="5">
        <f t="shared" si="2"/>
        <v>9.6800950607745205E-3</v>
      </c>
    </row>
    <row r="44" spans="1:7" ht="15.75">
      <c r="A44" s="4">
        <f t="shared" si="3"/>
        <v>42</v>
      </c>
      <c r="B44" s="5">
        <f t="shared" si="4"/>
        <v>1.4200000000000004</v>
      </c>
      <c r="C44" s="6">
        <f t="shared" si="5"/>
        <v>5.5232147640645239</v>
      </c>
      <c r="D44" s="6">
        <f t="shared" si="6"/>
        <v>5.5259029935884767</v>
      </c>
      <c r="E44" s="6">
        <f t="shared" si="0"/>
        <v>5.5264584231422615</v>
      </c>
      <c r="F44" s="6">
        <f t="shared" si="1"/>
        <v>5.5542955378484749E-4</v>
      </c>
      <c r="G44" s="5">
        <f t="shared" si="2"/>
        <v>1.005037062178853E-2</v>
      </c>
    </row>
    <row r="45" spans="1:7" ht="15.75">
      <c r="A45" s="4">
        <f t="shared" si="3"/>
        <v>43</v>
      </c>
      <c r="B45" s="5">
        <f t="shared" si="4"/>
        <v>1.4300000000000004</v>
      </c>
      <c r="C45" s="6">
        <f t="shared" si="5"/>
        <v>5.6828386386063894</v>
      </c>
      <c r="D45" s="6">
        <f t="shared" si="6"/>
        <v>5.6856354086295049</v>
      </c>
      <c r="E45" s="6">
        <f t="shared" si="0"/>
        <v>5.6862283960318516</v>
      </c>
      <c r="F45" s="6">
        <f t="shared" si="1"/>
        <v>5.9298740234670078E-4</v>
      </c>
      <c r="G45" s="5">
        <f t="shared" si="2"/>
        <v>1.0428483716210177E-2</v>
      </c>
    </row>
    <row r="46" spans="1:7" ht="15.75">
      <c r="A46" s="4">
        <f t="shared" si="3"/>
        <v>44</v>
      </c>
      <c r="B46" s="5">
        <f t="shared" si="4"/>
        <v>1.4400000000000004</v>
      </c>
      <c r="C46" s="6">
        <f t="shared" si="5"/>
        <v>5.8482445813163091</v>
      </c>
      <c r="D46" s="6">
        <f t="shared" si="6"/>
        <v>5.8511547169438618</v>
      </c>
      <c r="E46" s="6">
        <f t="shared" si="0"/>
        <v>5.8517875610529719</v>
      </c>
      <c r="F46" s="6">
        <f t="shared" si="1"/>
        <v>6.3284410911013111E-4</v>
      </c>
      <c r="G46" s="5">
        <f t="shared" si="2"/>
        <v>1.0814543462275944E-2</v>
      </c>
    </row>
    <row r="47" spans="1:7" ht="15.75">
      <c r="A47" s="4">
        <f t="shared" si="3"/>
        <v>45</v>
      </c>
      <c r="B47" s="5">
        <f t="shared" si="4"/>
        <v>1.4500000000000004</v>
      </c>
      <c r="C47" s="6">
        <f t="shared" si="5"/>
        <v>6.0196679727918454</v>
      </c>
      <c r="D47" s="6">
        <f t="shared" si="6"/>
        <v>6.0226965304733353</v>
      </c>
      <c r="E47" s="6">
        <f t="shared" si="0"/>
        <v>6.0233716697067381</v>
      </c>
      <c r="F47" s="6">
        <f t="shared" si="1"/>
        <v>6.7513923340278836E-4</v>
      </c>
      <c r="G47" s="5">
        <f t="shared" si="2"/>
        <v>1.1208659707954882E-2</v>
      </c>
    </row>
    <row r="48" spans="1:7" ht="15.75">
      <c r="A48" s="4">
        <f t="shared" si="3"/>
        <v>46</v>
      </c>
      <c r="B48" s="5">
        <f t="shared" si="4"/>
        <v>1.4600000000000004</v>
      </c>
      <c r="C48" s="6">
        <f t="shared" si="5"/>
        <v>6.1973547298570617</v>
      </c>
      <c r="D48" s="6">
        <f t="shared" si="6"/>
        <v>6.2005070092211119</v>
      </c>
      <c r="E48" s="6">
        <f t="shared" si="0"/>
        <v>6.2012270301587629</v>
      </c>
      <c r="F48" s="6">
        <f t="shared" si="1"/>
        <v>7.2002093765100028E-4</v>
      </c>
      <c r="G48" s="5">
        <f t="shared" si="2"/>
        <v>1.161094303029519E-2</v>
      </c>
    </row>
    <row r="49" spans="1:7" ht="15.75">
      <c r="A49" s="4">
        <f t="shared" si="3"/>
        <v>47</v>
      </c>
      <c r="B49" s="5">
        <f t="shared" si="4"/>
        <v>1.4700000000000004</v>
      </c>
      <c r="C49" s="6">
        <f t="shared" si="5"/>
        <v>6.381561813890368</v>
      </c>
      <c r="D49" s="6">
        <f t="shared" si="6"/>
        <v>6.3848433702199285</v>
      </c>
      <c r="E49" s="6">
        <f t="shared" si="0"/>
        <v>6.3856110167506674</v>
      </c>
      <c r="F49" s="6">
        <f t="shared" si="1"/>
        <v>7.6764653073890798E-4</v>
      </c>
      <c r="G49" s="5">
        <f t="shared" si="2"/>
        <v>1.2021504735024193E-2</v>
      </c>
    </row>
    <row r="50" spans="1:7" ht="15.75">
      <c r="A50" s="4">
        <f t="shared" si="3"/>
        <v>48</v>
      </c>
      <c r="B50" s="5">
        <f t="shared" si="4"/>
        <v>1.4800000000000004</v>
      </c>
      <c r="C50" s="6">
        <f t="shared" si="5"/>
        <v>6.5725577653043947</v>
      </c>
      <c r="D50" s="6">
        <f t="shared" si="6"/>
        <v>6.5759744226886667</v>
      </c>
      <c r="E50" s="6">
        <f t="shared" si="0"/>
        <v>6.5767926057352755</v>
      </c>
      <c r="F50" s="6">
        <f t="shared" si="1"/>
        <v>8.1818304660874475E-4</v>
      </c>
      <c r="G50" s="5">
        <f t="shared" si="2"/>
        <v>1.2440456855751392E-2</v>
      </c>
    </row>
    <row r="51" spans="1:7" ht="15.75">
      <c r="A51" s="4">
        <f t="shared" si="3"/>
        <v>49</v>
      </c>
      <c r="B51" s="5">
        <f t="shared" si="4"/>
        <v>1.4900000000000004</v>
      </c>
      <c r="C51" s="6">
        <f t="shared" si="5"/>
        <v>6.7706232656002516</v>
      </c>
      <c r="D51" s="6">
        <f t="shared" si="6"/>
        <v>6.7741811308019031</v>
      </c>
      <c r="E51" s="6">
        <f t="shared" si="0"/>
        <v>6.7750529386624088</v>
      </c>
      <c r="F51" s="6">
        <f t="shared" si="1"/>
        <v>8.7180786050566894E-4</v>
      </c>
      <c r="G51" s="5">
        <f t="shared" si="2"/>
        <v>1.2867912153580735E-2</v>
      </c>
    </row>
    <row r="52" spans="1:7" ht="15.75">
      <c r="A52" s="4">
        <f>A51+1</f>
        <v>50</v>
      </c>
      <c r="B52" s="5">
        <f t="shared" si="4"/>
        <v>1.5000000000000004</v>
      </c>
      <c r="C52" s="6">
        <f t="shared" si="5"/>
        <v>6.9760517284998</v>
      </c>
      <c r="D52" s="6">
        <f t="shared" si="6"/>
        <v>6.9797572055783483</v>
      </c>
      <c r="E52" s="6">
        <f t="shared" si="0"/>
        <v>6.9806859149236917</v>
      </c>
      <c r="F52" s="6">
        <f t="shared" si="1"/>
        <v>9.2870934534339256E-4</v>
      </c>
      <c r="G52" s="5">
        <f t="shared" si="2"/>
        <v>1.3303984116488424E-2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Euler's Method h = 0.1</vt:lpstr>
      <vt:lpstr>Euler's Method h = 0.05</vt:lpstr>
      <vt:lpstr>Euler's Method h = 0.01</vt:lpstr>
      <vt:lpstr>Improved Euler h = 0.1</vt:lpstr>
      <vt:lpstr>Improved Euler h = 0.05</vt:lpstr>
      <vt:lpstr>Improved Euler h = 0.01</vt:lpstr>
    </vt:vector>
  </TitlesOfParts>
  <Company>Gordon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Fuller Allen</dc:creator>
  <cp:lastModifiedBy>a_fuller</cp:lastModifiedBy>
  <dcterms:created xsi:type="dcterms:W3CDTF">2011-04-11T18:15:12Z</dcterms:created>
  <dcterms:modified xsi:type="dcterms:W3CDTF">2011-04-13T15:54:11Z</dcterms:modified>
</cp:coreProperties>
</file>